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PRIMER TRIMESTRE" sheetId="1" r:id="rId1"/>
  </sheets>
  <definedNames>
    <definedName name="_xlnm.Print_Titles" localSheetId="0">'PRIMER TRIMESTRE'!$1:$8</definedName>
  </definedNames>
  <calcPr calcId="144525"/>
</workbook>
</file>

<file path=xl/calcChain.xml><?xml version="1.0" encoding="utf-8"?>
<calcChain xmlns="http://schemas.openxmlformats.org/spreadsheetml/2006/main">
  <c r="F158" i="1" l="1"/>
  <c r="E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58" i="1" l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<sst xmlns="http://schemas.openxmlformats.org/spreadsheetml/2006/main" count="426" uniqueCount="297">
  <si>
    <t>1- PRESENTACIÓN</t>
  </si>
  <si>
    <t>Misión institucional</t>
  </si>
  <si>
    <t>Qué es la institución (en lenguaje sencillo, menos de 100 palabras)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</si>
  <si>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</si>
  <si>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</si>
  <si>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</si>
  <si>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</si>
  <si>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</si>
  <si>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</si>
  <si>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</si>
  <si>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</si>
  <si>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</si>
  <si>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</si>
  <si>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4.1 Nivel de Cumplimiento  de Minimo de Información Disponible - Transparencia Activa Ley 5189 /14</t>
  </si>
  <si>
    <t>Mes</t>
  </si>
  <si>
    <t>Nivel de Cumplimiento (%)</t>
  </si>
  <si>
    <t>Enero</t>
  </si>
  <si>
    <t>Febrero</t>
  </si>
  <si>
    <t>Marzo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</si>
  <si>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</si>
  <si>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</si>
  <si>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</si>
  <si>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</si>
  <si>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</si>
  <si>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</si>
  <si>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</si>
  <si>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</si>
  <si>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</si>
  <si>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</si>
  <si>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</si>
  <si>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</si>
  <si>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</si>
  <si>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</si>
  <si>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</si>
  <si>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</si>
  <si>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</si>
  <si>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</si>
  <si>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</si>
  <si>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</si>
  <si>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</si>
  <si>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</si>
  <si>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</si>
  <si>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</si>
  <si>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</si>
  <si>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</si>
  <si>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</si>
  <si>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</si>
  <si>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</si>
  <si>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</si>
  <si>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</si>
  <si>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</si>
  <si>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</si>
  <si>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</si>
  <si>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</si>
  <si>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</si>
  <si>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</si>
  <si>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</si>
  <si>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</si>
  <si>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</si>
  <si>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</si>
  <si>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</si>
  <si>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</si>
  <si>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</si>
  <si>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</si>
  <si>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</si>
  <si>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</si>
  <si>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</si>
  <si>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</si>
  <si>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</si>
  <si>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</si>
  <si>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</si>
  <si>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</si>
  <si>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</si>
  <si>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</si>
  <si>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</si>
  <si>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</si>
  <si>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</si>
  <si>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</si>
  <si>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</si>
  <si>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</si>
  <si>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</si>
  <si>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</si>
  <si>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</si>
  <si>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</si>
  <si>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</si>
  <si>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</si>
  <si>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</si>
  <si>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3.2 Plan de Rendición de Cuentas. (Copiar abajo link de acceso directo)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</si>
  <si>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</si>
  <si>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</si>
  <si>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</si>
  <si>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</si>
  <si>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</si>
  <si>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</si>
  <si>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</si>
  <si>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</si>
  <si>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</si>
  <si>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</si>
  <si>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</si>
  <si>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</si>
  <si>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</si>
  <si>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2022</t>
  </si>
  <si>
    <t>4.4 Proyectos y Programas Ejecutados a la fecha del Informe</t>
  </si>
  <si>
    <t xml:space="preserve">(Describir aquí los motivos, puede apoyarse en gráficos ilustrativos) </t>
  </si>
  <si>
    <t xml:space="preserve">7- DESCRIPCIÓN CUALITATIVA DE LOGROS ALCANZADOS </t>
  </si>
  <si>
    <t>4.8 Ejecución Financiera</t>
  </si>
  <si>
    <t xml:space="preserve">(Puede complementar aquí y apoyarse en gráficos ilustrativos) </t>
  </si>
  <si>
    <t xml:space="preserve">(Puede complementar información aquí y apoyarse en gráficos ilustrativos) </t>
  </si>
  <si>
    <t xml:space="preserve"> Memorándum EA Nº 03/22</t>
  </si>
  <si>
    <t xml:space="preserve"> Memorándum EA Nº 04/22</t>
  </si>
  <si>
    <t>Informe de Arqueo de Fondo Fijo correspondiente al Mes de Febrero 2022.</t>
  </si>
  <si>
    <t>Informe de Arqueo de Cajas Perceptoras correspondiente al Mes de Febrero 2022.</t>
  </si>
  <si>
    <t>http://www.dinac.gov.py/v3/index.php/transparencia-y-anticorrupcion-dinac/ley-5282-14-art-8-acceso-a-la-informacion-publica</t>
  </si>
  <si>
    <t>Informe Final de Fiscalización Especial Inmediata (FEI) en el marco de la LPN Nº 28/209 – Adquisición de Carros Bomba para el AISP y LPN Nº 44/19 – Alquiler de Inmuebles para Oficinas Administrativas de la DINAC, elaborado por la Contraloría General de la República.</t>
  </si>
  <si>
    <t xml:space="preserve"> Memorándum AG Nº 13/22</t>
  </si>
  <si>
    <t xml:space="preserve"> Memorándum AG Nº 14/22</t>
  </si>
  <si>
    <t xml:space="preserve">Cabe resaltar que durante el primer trimestre (Enero-Febrero-Marzo) del ejercicio 2022 no se han realizado auditorías externas. </t>
  </si>
  <si>
    <t>Otros tipos de Auditoria - Informe de Referencia</t>
  </si>
  <si>
    <t>DIRECCION NACIONAL DE AERONAUTICA CIVIL - DINAC</t>
  </si>
  <si>
    <r>
      <t xml:space="preserve">Institución: </t>
    </r>
    <r>
      <rPr>
        <b/>
        <sz val="14"/>
        <color rgb="FF0033CC"/>
        <rFont val="Calibri"/>
        <family val="2"/>
        <scheme val="minor"/>
      </rPr>
      <t>DIRECCION NACIONAL DE AERONAUTICA CIVIL - DINAC</t>
    </r>
  </si>
  <si>
    <t xml:space="preserve">Normar, vigilar y garantizar que las actividades de la aviación civil, así como las meteorológica e hidrológicas, se desarrollen de una manera regular y ordenada, prestando servicios con los más altos estándares de eficiencia. </t>
  </si>
  <si>
    <t>Coordinación General Unidad de Transparencia y Anticorrupción</t>
  </si>
  <si>
    <t>Dirección de Aeropuertos</t>
  </si>
  <si>
    <t>Dirección de Aeronáutica</t>
  </si>
  <si>
    <t>Dirección de Meteorología e Hidrología</t>
  </si>
  <si>
    <t>Secretaria General</t>
  </si>
  <si>
    <t>Auditoria Interna</t>
  </si>
  <si>
    <t>Sub Dirección de Planificación</t>
  </si>
  <si>
    <t>Sub Dirección de Administración y Finanzas</t>
  </si>
  <si>
    <t>Coordinación General de Tecnología de Información y Comunicación</t>
  </si>
  <si>
    <t>Coordinación General de Talento Humano</t>
  </si>
  <si>
    <t>Secretaria Comunicacional</t>
  </si>
  <si>
    <t>Abg. Juana Cristina Perez Trivero</t>
  </si>
  <si>
    <t>Lic. Antonio Sanabria Orue</t>
  </si>
  <si>
    <t>C.P. Juliana Morel</t>
  </si>
  <si>
    <t>Lic. Alba María Insfrán Ruiz</t>
  </si>
  <si>
    <t>Sra. Lorena Nathalia Núñez Fariña</t>
  </si>
  <si>
    <t>C.P. Carlos María Noguera Agüero</t>
  </si>
  <si>
    <t>Lic. Jose Angel Galeano Marten</t>
  </si>
  <si>
    <t>Sr. Jorge Daniel Insfrán Aguilera</t>
  </si>
  <si>
    <t>Abg. Diana Patricia Benítez Aguilar</t>
  </si>
  <si>
    <t>Sr. Marcos Rivelino Mendoza Colombino</t>
  </si>
  <si>
    <t xml:space="preserve">Coordinadora General </t>
  </si>
  <si>
    <t xml:space="preserve">Asesor </t>
  </si>
  <si>
    <t xml:space="preserve">Gerente Administrativa </t>
  </si>
  <si>
    <t>Gerente Administrativa</t>
  </si>
  <si>
    <t>Secretaria Técnica</t>
  </si>
  <si>
    <t>Jefe de  Auditoria Financiera</t>
  </si>
  <si>
    <t>Gerente de Proyectos de Inversión</t>
  </si>
  <si>
    <t>Profesional SDAF</t>
  </si>
  <si>
    <t>Asistente</t>
  </si>
  <si>
    <t>Jefe de Sección Bienestar de Personas</t>
  </si>
  <si>
    <t>Secretario Comunicacional</t>
  </si>
  <si>
    <t>Jefe de Departamento de Archivo Central</t>
  </si>
  <si>
    <t>Sr. Christian Alejandro Ojeda Gayoso</t>
  </si>
  <si>
    <t>Lic. Fredy Anthony Garay Torres</t>
  </si>
  <si>
    <t>http://www.dinac.gov.py/v3/index.php/transparencia-y-anticorrupcion-dinac/rendicion-de-cuentas-al-ciudadano/item/1774-resolucion-100-2020-por-la-que-se-conforma-un-comite-de-rendicion-de-cuentas-al-ciudadano-crcc</t>
  </si>
  <si>
    <t>http://www.dinac.gov.py/v3/index.php/transparencia-y-anticorrupcion-dinac/rendicion-de-cuentas-al-ciudadano</t>
  </si>
  <si>
    <t>Resolución N° 229/2022</t>
  </si>
  <si>
    <t>http://www.dinac.gov.py/v3/index.php/transparencia-y-anticorrupcion-dinac/rendicion-de-cuentas-al-ciudadano/item/2279-plan-anual-de-rendicion-de-cuentas-al-ciudadano-2022</t>
  </si>
  <si>
    <t>Administración General</t>
  </si>
  <si>
    <t>Mejorar el modelo de gestión institucional</t>
  </si>
  <si>
    <t>N/A</t>
  </si>
  <si>
    <t>2.018 funcionarios</t>
  </si>
  <si>
    <t xml:space="preserve">www.dinac.gov.py </t>
  </si>
  <si>
    <t>Servicios Aeronáuticos</t>
  </si>
  <si>
    <t>Promover el fortalecimiento de los sistemas de vigilancia de la aviación civil, así como la mejora en la conectividad aérea y la protección del ambiente</t>
  </si>
  <si>
    <t>1.446 Certificados</t>
  </si>
  <si>
    <t>1.500 usuarios</t>
  </si>
  <si>
    <t>Servicios Aeroportuarios</t>
  </si>
  <si>
    <t>Mejorar la gestión y la infraestructura aeroportuaria y de navegación aérea</t>
  </si>
  <si>
    <t>639.313 Servicios</t>
  </si>
  <si>
    <t>639.313 usuarios</t>
  </si>
  <si>
    <t>Servicios Meteorológicos</t>
  </si>
  <si>
    <t>Garantizar y optimizar la prestación de los Servicios Meteorológicos, Climáticos e Hidrológicos</t>
  </si>
  <si>
    <t>1.030.920 Informes</t>
  </si>
  <si>
    <t>7 millones de habitantes</t>
  </si>
  <si>
    <t>Servicios de Formación en Aeronáutica</t>
  </si>
  <si>
    <t>Promover la formación de técnicos aeronáuticos acorde a la demanda de la industria</t>
  </si>
  <si>
    <t>30 Cursos</t>
  </si>
  <si>
    <t>1.641 personas</t>
  </si>
  <si>
    <t>Transferencias Consolidables</t>
  </si>
  <si>
    <t>No aplica.</t>
  </si>
  <si>
    <t>11 Cuotas</t>
  </si>
  <si>
    <t>Ministerio de Hacienda</t>
  </si>
  <si>
    <t>a) Operaciones aéreas seguras; b) Aseguramiento de la conectividad del país con la implementación de incentivos a las compañías aéreas.</t>
  </si>
  <si>
    <t>https://pyenresultados.rindiendocuentas.gov.py/PerfilEntidad?codEntidad=25-5&amp;codEntidad=25-5#programasActividades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</si>
  <si>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</si>
  <si>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a) Pasajeros dentro de entornos confortables, saludables y seguros; b) Operaciones aéreas eficientes y seguras</t>
  </si>
  <si>
    <t xml:space="preserve"> a) Población nacional mejor informada y protegida; b) Operaciones aéreas seguras.</t>
  </si>
  <si>
    <t>Formación de personas en el ámbito aeronáutico con estándares internacionales y capacitación continua de funcionarios de DINAC</t>
  </si>
  <si>
    <t>No aplica</t>
  </si>
  <si>
    <t>Se ha dado cumplimiento a las disposiciones contempladas en la Ley de Presupuesto vigente, en tiempo y forma.</t>
  </si>
  <si>
    <t>Calificación de 2,80 (Diseñado) s/ Nota CGR N° 4349 del 30/09/2020</t>
  </si>
  <si>
    <t>Calificación de 3,00 (Gestionado) s/ Nota CGR N° 5877 del 14/10/2021</t>
  </si>
  <si>
    <t>Pendiente</t>
  </si>
  <si>
    <t>Logros alcanzados:</t>
  </si>
  <si>
    <t xml:space="preserve">a) Operaciones aéreas seguras; </t>
  </si>
  <si>
    <t>b) Cumplimiento de las disposiciones legales vigentes, en tiempo y forma.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</si>
  <si>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</si>
  <si>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</si>
  <si>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</si>
  <si>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</si>
  <si>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</si>
  <si>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</si>
  <si>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</si>
  <si>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>Plan elaborado en base a las observaciones de la Contraloría General de la República s/ evaluación SCI 2020</t>
  </si>
  <si>
    <t>Adjunto copia del PMI</t>
  </si>
  <si>
    <t>Buzón digital</t>
  </si>
  <si>
    <t>Implementado con relación a los servicios meteorológicos</t>
  </si>
  <si>
    <t xml:space="preserve">https://www.meteorologia.gov.py/buzon-sugerencias/ </t>
  </si>
  <si>
    <t>LCO N° 28 "ADECUACION DE SALA TECNICA AISP-CGTIC"</t>
  </si>
  <si>
    <t>LPN SBE N° 13 "MANTENIMIENTO PREVENTIVO Y CORRECTIVO DE CARROS BOMBA OSHKOSH DEL AISP Y EL AIG"</t>
  </si>
  <si>
    <t>LPN N° 01/2022 "CONTRATACION DE SERVICIO DE LIMPIEZA PARA LA DINAC- AD REFERENDUM"</t>
  </si>
  <si>
    <t>CD N° 43/2022 "ADQUISICION DE PASAJES AEREOS PARA LA DINAC"</t>
  </si>
  <si>
    <t xml:space="preserve">LCO N° 01/20220 "MANTENIMIENTO, REPARACION E INSPECCION DE AERONAVES AD REFERENDUM </t>
  </si>
  <si>
    <t>ITCS S.A.</t>
  </si>
  <si>
    <t>Vigente</t>
  </si>
  <si>
    <t>https://www.contrataciones.gov.py/licitaciones/adjudicacion/403150-adecuacion-sala-tecnica-aisp-cgtic-1/resumen-adjudicacion.html</t>
  </si>
  <si>
    <t>CANTERO S.A.</t>
  </si>
  <si>
    <t>https://www.contrataciones.gov.py/licitaciones/adjudicacion/392442-mantenimiento-preventivo-correctivo-carros-bomba-oshkosh-aisp-aig-1/resumen-adjudicacion.html</t>
  </si>
  <si>
    <t>LIMPIEZAS MODERNAS PARAGUAYAS S.R.L.</t>
  </si>
  <si>
    <t>https://www.contrataciones.gov.py/licitaciones/adjudicacion/405262-contratacion-servicio-limpieza-dinac-ad-referendum-1/resumen-adjudicacion.html</t>
  </si>
  <si>
    <t>CONSERMAR MULTISERVICIO DE MARIELA CAROLINA MOLAS SAMUDIO</t>
  </si>
  <si>
    <t>SENSICRED S.A.</t>
  </si>
  <si>
    <t>https://www.contrataciones.gov.py/licitaciones/adjudicacion/406356-adquisicion-pasajes-aereos-dinac-1/resumen-adjudicacion.html</t>
  </si>
  <si>
    <t xml:space="preserve">AERO CENTRO S.A. </t>
  </si>
  <si>
    <t>https://www.contrataciones.gov.py/licitaciones/adjudicacion/405190-mantenimento-reparacion-e-inspeccion-aeronaves-1/resumen-adjudicacion.html</t>
  </si>
  <si>
    <t>SERVICIOS PERSONALES</t>
  </si>
  <si>
    <t>http://www.dinac.gov.py/v3/index.php/transparencia-y-anticorrupcion-dinac/informacion-publica-ley-5189-2014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</si>
  <si>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</si>
  <si>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</si>
  <si>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</si>
  <si>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</si>
  <si>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</si>
  <si>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</si>
  <si>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SERVICIOS BASICOS</t>
  </si>
  <si>
    <t>TRANSPORTE Y ALMACENAJE</t>
  </si>
  <si>
    <t>PASAJES Y VIATICOS</t>
  </si>
  <si>
    <t>ALQUILERES Y DERECHOS</t>
  </si>
  <si>
    <t>SERVICIOS TECNICOS Y PROFESIONALES</t>
  </si>
  <si>
    <t>OTROS SERVICIOS EN GENERAL</t>
  </si>
  <si>
    <t>SERVICIOS DE CAPACITACION Y ADIESTRAMIENTO</t>
  </si>
  <si>
    <t>BIENES DE CONSUMO E INSUMOS</t>
  </si>
  <si>
    <t>PRODUCTOS ALIMENTICIOS</t>
  </si>
  <si>
    <t>TEXTILES Y VESTUARIOS</t>
  </si>
  <si>
    <t>PRODUCTOS DE PAPEL, CARTON E IMPRESOS</t>
  </si>
  <si>
    <t>BIENES DE CONSUMODE OFICINAS E INSUMOS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</si>
  <si>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</si>
  <si>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</si>
  <si>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</si>
  <si>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</si>
  <si>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</si>
  <si>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</si>
  <si>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</si>
  <si>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</si>
  <si>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</si>
  <si>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</si>
  <si>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</si>
  <si>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</si>
  <si>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</si>
  <si>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</si>
  <si>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</si>
  <si>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</si>
  <si>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</si>
  <si>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TOTAL GENERAL</t>
  </si>
  <si>
    <t>GASTOS POR SERVICIO DE ASEO, MANTENIMIENTO Y REPARACIONES</t>
  </si>
  <si>
    <t>Supuesta irregularidad administrativa</t>
  </si>
  <si>
    <t>Investigacion Preliminar</t>
  </si>
  <si>
    <t>https://transparencia.senac.gov.py</t>
  </si>
  <si>
    <t>No registra.</t>
  </si>
  <si>
    <t>Intermedio</t>
  </si>
  <si>
    <t>Pendiente de calificacion por parte de la SFP</t>
  </si>
  <si>
    <t>https://www.sfp.gov.py/sfp/articulo/15651-informe-del-cumplimiento-de-la-ley-5189-que-corresponde-al-mes-de-enero-de-2022.html</t>
  </si>
  <si>
    <r>
      <t xml:space="preserve">Periodo del informe: </t>
    </r>
    <r>
      <rPr>
        <b/>
        <sz val="14"/>
        <color rgb="FF0033CC"/>
        <rFont val="Calibri"/>
        <family val="2"/>
        <scheme val="minor"/>
      </rPr>
      <t>PRIMER INFORME PARCIAL DE RENDICIÓN DE CUENTAS AL CIUDADANO, CORRESPONDIENTE A LOS MESES DE ENERO, FEBRERO Y MARZO DEL EJERCICIO FISCAL 2022</t>
    </r>
  </si>
  <si>
    <t>La Dirección Nacional de Aeronáutica Civil –DINAC, fue creada por Ley N° 73/1990 que aprueba el Decreto Ley Nº 25/1990 y su modificatoria Ley N° 2199/2003, es la Autoridad Aeronáutica de la República del Paraguay, correspondiéndole la regulación y supervisión de la actividad aeronáutica, aeroportuaria y meteorológica. Asimismo, le corresponde administrar los aeropuertos y aeródromos a su cargo, actuando como Empresa Pública, prestadora de servicios en los conceptos señalados, así como Centro de Instrucción de la Aviación Civil, a cargo del Instituto Nacional de Aeronáutica Civil.</t>
  </si>
  <si>
    <t>2°</t>
  </si>
  <si>
    <t xml:space="preserve">Canal de Denuncia Ciudadana con seguimiento periódico </t>
  </si>
  <si>
    <t xml:space="preserve">Canal de Solicitudes de Acceso a la Información Pública, con seguimiento periódico </t>
  </si>
  <si>
    <t xml:space="preserve">Línea Transversal del Plan Nacional de Desarrollo 2030: "Gestión Pública Eficiente y Transparente", vinculadas con el Objetivo de Desarrollo Sostenible (ODS) N° 16, el cual trata sobre la Paz, Justicia e Instituciones Sólidas, cuya meta N° 10 guarda relación con garantizar el acceso público a la información y proteger libertades fundamentales, de conformidad con las leyes nacionales y los acuerdos internacionales. </t>
  </si>
  <si>
    <t xml:space="preserve">La descripción de las metas a alcanzar se encuentran relacionadas con los Lineamientos Estratégicos: "2.1 Desarrollar mecanismos de Comunicación Externa Positiva", "3.1 Mejorar la Comunicación Institucional" y "3.3 Impulsar Campañas de Promoción de Identidad Institucional" teniendo en cuenta el cumplimiento de las disposiciones emanadas de las leyes, resoluciones y demás reglamentaciones en materia de Transparencia, Rendición de Cuentas e Integridad. </t>
  </si>
  <si>
    <t>https://informacionpublica.paraguay.gov.py/portal/#!/buscar_informacion%23busqueda</t>
  </si>
  <si>
    <t>Dar cumplimiento a la Resolución SENAC N° 168/2015 "Roles, Áreas de Acción y Procesos Claves de las Unidades de Transparencia y Anticorrupción"</t>
  </si>
  <si>
    <t>https://denuncias.gov.py/portal-publico</t>
  </si>
  <si>
    <t xml:space="preserve">Pendiente de habilitacion por parte de la SENAC para la carga de documentos </t>
  </si>
  <si>
    <t>Observaciones: Los casos "No respondidos", se encuentran aún vigente el plazo establecido en la normativa legal.</t>
  </si>
  <si>
    <t>Coordinacion General de la Unidad de Transparencia y Anticorrupcion</t>
  </si>
  <si>
    <t>Acceso a Informacion Pública</t>
  </si>
  <si>
    <t xml:space="preserve">Canal de Denuncias </t>
  </si>
  <si>
    <t xml:space="preserve">El área responsable es el encargado de canalizar las solicitudes de Acceso a la Informacion Publica designadas a la Institucion, en el marco de la Ley 5282/2014, el Portal Unificado de Acceso a la Informacion Publica y demás normativas legales vinculantes.  </t>
  </si>
  <si>
    <t xml:space="preserve">El área responsable es el encargado de la gestión de Denuncias para establecer los lineamientos y procedimientos para la ejecución del proceso de investigación de las denuncias o sospechas de hechos de corrupción. Las denuncias sobre supuestas irregularidades cometidas por funcionarios o personal contratado de la institución podrá presentarse en el Portal de Denuncias de Anticorrupción administrada por la Secretaría Nacional de Anticorrupción - SENAC. Asimismo vía correo eléctronico a la Secretaría General de la DINAC (sec_gral@dinac.gov.py) o a la Unidad de Transparencia y Anticorrupción (uta@dinac.gov.py) para la recepción de denuncias, o su ingreso físico por escritoen la mesa de entrada institucional, o en forma verbala la CGUTA. </t>
  </si>
  <si>
    <t>denuncias.gov.py/portal_publico</t>
  </si>
  <si>
    <t xml:space="preserve">Encuesta de Rendición de Cuentas al Ciudadano </t>
  </si>
  <si>
    <t xml:space="preserve">En cumplimiento de la normativas vigente en materia de Mecanismos de Participación Ciudadana </t>
  </si>
  <si>
    <t>dinac.gov.py/v3/index.php/transparencia-y-anticorrupción-dinac/participacion-ciudadana</t>
  </si>
  <si>
    <t>https://informacionpublica.paraguay.gov.py/portal/#!/estadisticas/burbujas</t>
  </si>
  <si>
    <t>https://denuncias.gov.py/portal-publico/seguimiento-denuncia/13237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</si>
</sst>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3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33CC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/>
  </cellStyleXfs>
  <cellXfs count="22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8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2" fillId="5" borderId="0" xfId="0" applyFont="1" applyFill="1">
      <alignment vertical="center"/>
    </xf>
    <xf numFmtId="0" fontId="0" fillId="5" borderId="0" xfId="0" applyFill="1">
      <alignment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5" fontId="12" fillId="5" borderId="1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5" fillId="5" borderId="0" xfId="0" applyFont="1" applyFill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>
      <alignment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" xfId="0" applyFont="1" applyFill="1" applyBorder="1">
      <alignment vertical="center"/>
    </xf>
    <xf numFmtId="0" fontId="18" fillId="3" borderId="13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vertical="center" wrapText="1"/>
    </xf>
    <xf numFmtId="3" fontId="30" fillId="5" borderId="1" xfId="0" applyNumberFormat="1" applyFont="1" applyFill="1" applyBorder="1" applyAlignment="1">
      <alignment horizontal="center" vertical="center"/>
    </xf>
    <xf numFmtId="9" fontId="30" fillId="5" borderId="1" xfId="0" applyNumberFormat="1" applyFont="1" applyFill="1" applyBorder="1" applyAlignment="1">
      <alignment horizontal="center" vertical="center"/>
    </xf>
    <xf numFmtId="0" fontId="27" fillId="5" borderId="1" xfId="1" applyFont="1" applyFill="1" applyBorder="1" applyAlignment="1">
      <alignment horizontal="center" vertical="center"/>
    </xf>
    <xf numFmtId="0" fontId="27" fillId="5" borderId="1" xfId="1" applyFont="1" applyFill="1" applyBorder="1" applyAlignment="1">
      <alignment horizontal="center" vertical="center" wrapText="1"/>
    </xf>
    <xf numFmtId="164" fontId="30" fillId="5" borderId="1" xfId="0" applyNumberFormat="1" applyFont="1" applyFill="1" applyBorder="1" applyAlignment="1">
      <alignment horizontal="center" vertical="center"/>
    </xf>
    <xf numFmtId="10" fontId="30" fillId="5" borderId="1" xfId="0" applyNumberFormat="1" applyFont="1" applyFill="1" applyBorder="1" applyAlignment="1">
      <alignment horizontal="center" vertical="center"/>
    </xf>
    <xf numFmtId="0" fontId="30" fillId="0" borderId="1" xfId="2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center" wrapText="1"/>
    </xf>
    <xf numFmtId="15" fontId="30" fillId="5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2" applyNumberFormat="1" applyFont="1" applyBorder="1" applyAlignment="1">
      <alignment horizontal="center" vertical="top"/>
    </xf>
    <xf numFmtId="0" fontId="30" fillId="0" borderId="1" xfId="2" applyNumberFormat="1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3" fontId="32" fillId="0" borderId="1" xfId="0" applyNumberFormat="1" applyFont="1" applyBorder="1" applyAlignment="1">
      <alignment horizontal="center" vertical="center"/>
    </xf>
    <xf numFmtId="0" fontId="29" fillId="5" borderId="2" xfId="0" applyFont="1" applyFill="1" applyBorder="1" applyAlignment="1">
      <alignment vertical="center" wrapText="1"/>
    </xf>
    <xf numFmtId="0" fontId="27" fillId="5" borderId="1" xfId="1" applyFont="1" applyFill="1" applyBorder="1" applyAlignment="1">
      <alignment vertical="center" wrapText="1"/>
    </xf>
    <xf numFmtId="15" fontId="29" fillId="5" borderId="1" xfId="0" applyNumberFormat="1" applyFont="1" applyFill="1" applyBorder="1" applyAlignment="1">
      <alignment horizontal="center" vertical="center" wrapText="1"/>
    </xf>
    <xf numFmtId="15" fontId="2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vertical="center" wrapText="1"/>
    </xf>
    <xf numFmtId="0" fontId="30" fillId="5" borderId="12" xfId="0" applyFont="1" applyFill="1" applyBorder="1" applyAlignment="1">
      <alignment vertical="center" wrapText="1"/>
    </xf>
    <xf numFmtId="0" fontId="30" fillId="5" borderId="9" xfId="0" applyFont="1" applyFill="1" applyBorder="1" applyAlignment="1">
      <alignment vertical="center" wrapText="1"/>
    </xf>
    <xf numFmtId="0" fontId="30" fillId="5" borderId="11" xfId="0" applyFont="1" applyFill="1" applyBorder="1" applyAlignment="1">
      <alignment vertical="center" wrapText="1"/>
    </xf>
    <xf numFmtId="0" fontId="30" fillId="5" borderId="4" xfId="0" applyFont="1" applyFill="1" applyBorder="1" applyAlignment="1">
      <alignment vertical="center" wrapText="1"/>
    </xf>
    <xf numFmtId="0" fontId="30" fillId="5" borderId="5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2" fillId="5" borderId="1" xfId="1" applyFill="1" applyBorder="1" applyAlignment="1">
      <alignment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2" fillId="5" borderId="13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41" fontId="30" fillId="0" borderId="1" xfId="2" applyFont="1" applyBorder="1" applyAlignment="1">
      <alignment horizontal="center" vertical="center" wrapText="1"/>
    </xf>
    <xf numFmtId="41" fontId="30" fillId="0" borderId="1" xfId="2" applyFont="1" applyBorder="1" applyAlignment="1">
      <alignment horizontal="center" vertical="center"/>
    </xf>
    <xf numFmtId="41" fontId="29" fillId="0" borderId="1" xfId="2" applyFont="1" applyBorder="1" applyAlignment="1">
      <alignment horizontal="center" vertical="center" wrapText="1"/>
    </xf>
    <xf numFmtId="41" fontId="29" fillId="0" borderId="1" xfId="2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22" fillId="5" borderId="1" xfId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left" vertical="center" wrapText="1"/>
    </xf>
    <xf numFmtId="0" fontId="29" fillId="5" borderId="3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27" fillId="5" borderId="2" xfId="1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1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2" fillId="0" borderId="2" xfId="1" applyBorder="1" applyAlignment="1">
      <alignment horizontal="center" vertical="center" wrapText="1"/>
    </xf>
    <xf numFmtId="0" fontId="22" fillId="0" borderId="7" xfId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9" fillId="5" borderId="7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5" fillId="5" borderId="14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8" xfId="0" applyFont="1" applyFill="1" applyBorder="1" applyAlignment="1">
      <alignment horizontal="left" vertical="top" wrapText="1"/>
    </xf>
    <xf numFmtId="0" fontId="25" fillId="5" borderId="9" xfId="0" applyFont="1" applyFill="1" applyBorder="1" applyAlignment="1">
      <alignment horizontal="left" vertical="top" wrapText="1"/>
    </xf>
    <xf numFmtId="0" fontId="25" fillId="5" borderId="11" xfId="0" applyFont="1" applyFill="1" applyBorder="1" applyAlignment="1">
      <alignment horizontal="left" vertical="top" wrapText="1"/>
    </xf>
    <xf numFmtId="0" fontId="25" fillId="5" borderId="5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 wrapText="1"/>
    </xf>
    <xf numFmtId="0" fontId="30" fillId="7" borderId="15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9" fontId="29" fillId="5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</xdr:rowOff>
    </xdr:from>
    <xdr:to>
      <xdr:col>2</xdr:col>
      <xdr:colOff>723900</xdr:colOff>
      <xdr:row>3</xdr:row>
      <xdr:rowOff>95250</xdr:rowOff>
    </xdr:to>
    <xdr:pic>
      <xdr:nvPicPr>
        <xdr:cNvPr id="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72402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633901</xdr:colOff>
      <xdr:row>2</xdr:row>
      <xdr:rowOff>142997</xdr:rowOff>
    </xdr:to>
    <xdr:pic>
      <xdr:nvPicPr>
        <xdr:cNvPr id="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4629150" y="0"/>
          <a:ext cx="2081701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1524000</xdr:colOff>
      <xdr:row>0</xdr:row>
      <xdr:rowOff>0</xdr:rowOff>
    </xdr:from>
    <xdr:to>
      <xdr:col>7</xdr:col>
      <xdr:colOff>1600201</xdr:colOff>
      <xdr:row>3</xdr:row>
      <xdr:rowOff>57150</xdr:rowOff>
    </xdr:to>
    <xdr:pic>
      <xdr:nvPicPr>
        <xdr:cNvPr id="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9791700" y="0"/>
          <a:ext cx="181927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teorologia.gov.py/buzon-sugerencias/" TargetMode="External"/><Relationship Id="rId13" Type="http://schemas.openxmlformats.org/officeDocument/2006/relationships/hyperlink" Target="https://informacionpublica.paraguay.gov.py/portal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dinac.gov.py/v3/index.php/transparencia-y-anticorrupcion-dinac/ley-5282-14-art-8-acceso-a-la-informacion-publica" TargetMode="External"/><Relationship Id="rId7" Type="http://schemas.openxmlformats.org/officeDocument/2006/relationships/hyperlink" Target="http://www.dinac.gov.py/" TargetMode="External"/><Relationship Id="rId12" Type="http://schemas.openxmlformats.org/officeDocument/2006/relationships/hyperlink" Target="https://denuncias.gov.py/portal-publi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dinac.gov.py/v3/index.php/transparencia-y-anticorrupcion-dinac/ley-5282-14-art-8-acceso-a-la-informacion-publica" TargetMode="External"/><Relationship Id="rId16" Type="http://schemas.openxmlformats.org/officeDocument/2006/relationships/hyperlink" Target="https://denuncias.gov.py/portal-publico/seguimiento-denuncia/13237" TargetMode="External"/><Relationship Id="rId1" Type="http://schemas.openxmlformats.org/officeDocument/2006/relationships/hyperlink" Target="http://www.dinac.gov.py/v3/index.php/transparencia-y-anticorrupcion-dinac/ley-5282-14-art-8-acceso-a-la-informacion-publica" TargetMode="External"/><Relationship Id="rId6" Type="http://schemas.openxmlformats.org/officeDocument/2006/relationships/hyperlink" Target="http://www.dinac.gov.py/" TargetMode="External"/><Relationship Id="rId11" Type="http://schemas.openxmlformats.org/officeDocument/2006/relationships/hyperlink" Target="https://informacionpublica.paraguay.gov.py/portal/" TargetMode="External"/><Relationship Id="rId5" Type="http://schemas.openxmlformats.org/officeDocument/2006/relationships/hyperlink" Target="http://www.dinac.gov.py/v3/index.php/transparencia-y-anticorrupcion-dinac/rendicion-de-cuentas-al-ciudadano" TargetMode="External"/><Relationship Id="rId15" Type="http://schemas.openxmlformats.org/officeDocument/2006/relationships/hyperlink" Target="https://informacionpublica.paraguay.gov.py/portal/" TargetMode="External"/><Relationship Id="rId10" Type="http://schemas.openxmlformats.org/officeDocument/2006/relationships/hyperlink" Target="https://transparencia.senac.gov.py/" TargetMode="External"/><Relationship Id="rId4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Relationship Id="rId9" Type="http://schemas.openxmlformats.org/officeDocument/2006/relationships/hyperlink" Target="https://transparencia.senac.gov.py/" TargetMode="External"/><Relationship Id="rId14" Type="http://schemas.openxmlformats.org/officeDocument/2006/relationships/hyperlink" Target="https://informacionpublica.paraguay.gov.py/por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7"/>
  <sheetViews>
    <sheetView tabSelected="1" topLeftCell="A233" zoomScale="75" zoomScaleNormal="75" zoomScalePageLayoutView="75" workbookViewId="0">
      <selection activeCell="B187" sqref="B187:H187"/>
    </sheetView>
  </sheetViews>
  <sheetFormatPr baseColWidth="10" defaultColWidth="9.140625" defaultRowHeight="15"/>
  <cols>
    <col min="1" max="1" width="2.42578125" customWidth="1"/>
    <col min="2" max="2" width="29" customWidth="1"/>
    <col min="3" max="3" width="20" customWidth="1"/>
    <col min="4" max="4" width="21" customWidth="1"/>
    <col min="5" max="5" width="45.85546875" customWidth="1"/>
    <col min="6" max="6" width="39.140625" customWidth="1"/>
    <col min="7" max="7" width="34.42578125" customWidth="1"/>
    <col min="8" max="8" width="49.7109375" customWidth="1"/>
  </cols>
  <sheetData>
    <row r="4" spans="2:8" ht="9" customHeight="1"/>
    <row r="5" spans="2:8" ht="18.75">
      <c r="B5" s="214" t="s">
        <v>118</v>
      </c>
      <c r="C5" s="214"/>
      <c r="D5" s="214"/>
      <c r="E5" s="214"/>
      <c r="F5" s="214"/>
      <c r="G5" s="214"/>
      <c r="H5" s="214"/>
    </row>
    <row r="6" spans="2:8" ht="9.75" customHeight="1"/>
    <row r="7" spans="2:8">
      <c r="B7" s="164" t="s">
        <v>101</v>
      </c>
      <c r="C7" s="164"/>
      <c r="D7" s="164"/>
      <c r="E7" s="164"/>
      <c r="F7" s="164"/>
      <c r="G7" s="164"/>
      <c r="H7" s="164"/>
    </row>
    <row r="8" spans="2:8">
      <c r="B8" s="164"/>
      <c r="C8" s="164"/>
      <c r="D8" s="164"/>
      <c r="E8" s="164"/>
      <c r="F8" s="164"/>
      <c r="G8" s="164"/>
      <c r="H8" s="164"/>
    </row>
    <row r="9" spans="2:8" ht="11.25" customHeight="1">
      <c r="B9" s="31"/>
      <c r="C9" s="31"/>
      <c r="D9" s="31"/>
      <c r="E9" s="31"/>
      <c r="F9" s="31"/>
      <c r="G9" s="31"/>
      <c r="H9" s="31"/>
    </row>
    <row r="10" spans="2:8" ht="18.75">
      <c r="B10" s="165" t="s">
        <v>0</v>
      </c>
      <c r="C10" s="165"/>
      <c r="D10" s="165"/>
      <c r="E10" s="165"/>
      <c r="F10" s="165"/>
      <c r="G10" s="165"/>
      <c r="H10" s="165"/>
    </row>
    <row r="11" spans="2:8" ht="18.75">
      <c r="B11" s="3" t="s">
        <v>119</v>
      </c>
      <c r="C11" s="4"/>
      <c r="D11" s="5"/>
      <c r="E11" s="5"/>
      <c r="F11" s="5"/>
      <c r="G11" s="5"/>
      <c r="H11" s="5"/>
    </row>
    <row r="12" spans="2:8" ht="18.75">
      <c r="B12" s="3" t="s">
        <v>274</v>
      </c>
      <c r="C12" s="4"/>
      <c r="D12" s="5"/>
      <c r="E12" s="5"/>
      <c r="F12" s="5"/>
      <c r="G12" s="5"/>
      <c r="H12" s="5"/>
    </row>
    <row r="13" spans="2:8" ht="18.75">
      <c r="B13" s="166" t="s">
        <v>1</v>
      </c>
      <c r="C13" s="166"/>
      <c r="D13" s="166"/>
      <c r="E13" s="166"/>
      <c r="F13" s="166"/>
      <c r="G13" s="166"/>
      <c r="H13" s="166"/>
    </row>
    <row r="14" spans="2:8" ht="10.5" customHeight="1">
      <c r="B14" s="174" t="s">
        <v>120</v>
      </c>
      <c r="C14" s="175"/>
      <c r="D14" s="175"/>
      <c r="E14" s="175"/>
      <c r="F14" s="175"/>
      <c r="G14" s="175"/>
      <c r="H14" s="175"/>
    </row>
    <row r="15" spans="2:8" ht="15" customHeight="1">
      <c r="B15" s="176"/>
      <c r="C15" s="176"/>
      <c r="D15" s="176"/>
      <c r="E15" s="176"/>
      <c r="F15" s="176"/>
      <c r="G15" s="176"/>
      <c r="H15" s="176"/>
    </row>
    <row r="16" spans="2:8" ht="9" customHeight="1">
      <c r="B16" s="176"/>
      <c r="C16" s="176"/>
      <c r="D16" s="176"/>
      <c r="E16" s="176"/>
      <c r="F16" s="176"/>
      <c r="G16" s="176"/>
      <c r="H16" s="176"/>
    </row>
    <row r="17" spans="2:8" ht="9" customHeight="1">
      <c r="B17" s="176"/>
      <c r="C17" s="176"/>
      <c r="D17" s="176"/>
      <c r="E17" s="176"/>
      <c r="F17" s="176"/>
      <c r="G17" s="176"/>
      <c r="H17" s="176"/>
    </row>
    <row r="18" spans="2:8" ht="0.75" customHeight="1">
      <c r="B18" s="176"/>
      <c r="C18" s="176"/>
      <c r="D18" s="176"/>
      <c r="E18" s="176"/>
      <c r="F18" s="176"/>
      <c r="G18" s="176"/>
      <c r="H18" s="176"/>
    </row>
    <row r="19" spans="2:8" hidden="1">
      <c r="B19" s="176"/>
      <c r="C19" s="176"/>
      <c r="D19" s="176"/>
      <c r="E19" s="176"/>
      <c r="F19" s="176"/>
      <c r="G19" s="176"/>
      <c r="H19" s="176"/>
    </row>
    <row r="20" spans="2:8" ht="18.75">
      <c r="B20" s="167" t="s">
        <v>2</v>
      </c>
      <c r="C20" s="167"/>
      <c r="D20" s="167"/>
      <c r="E20" s="167"/>
      <c r="F20" s="167"/>
      <c r="G20" s="167"/>
      <c r="H20" s="167"/>
    </row>
    <row r="21" spans="2:8">
      <c r="B21" s="180" t="s">
        <v>275</v>
      </c>
      <c r="C21" s="181"/>
      <c r="D21" s="181"/>
      <c r="E21" s="181"/>
      <c r="F21" s="181"/>
      <c r="G21" s="181"/>
      <c r="H21" s="181"/>
    </row>
    <row r="22" spans="2:8" ht="15" customHeight="1">
      <c r="B22" s="182"/>
      <c r="C22" s="182"/>
      <c r="D22" s="182"/>
      <c r="E22" s="182"/>
      <c r="F22" s="182"/>
      <c r="G22" s="182"/>
      <c r="H22" s="182"/>
    </row>
    <row r="23" spans="2:8" ht="15" customHeight="1">
      <c r="B23" s="182"/>
      <c r="C23" s="182"/>
      <c r="D23" s="182"/>
      <c r="E23" s="182"/>
      <c r="F23" s="182"/>
      <c r="G23" s="182"/>
      <c r="H23" s="182"/>
    </row>
    <row r="24" spans="2:8" ht="15" customHeight="1">
      <c r="B24" s="182"/>
      <c r="C24" s="182"/>
      <c r="D24" s="182"/>
      <c r="E24" s="182"/>
      <c r="F24" s="182"/>
      <c r="G24" s="182"/>
      <c r="H24" s="182"/>
    </row>
    <row r="25" spans="2:8" ht="11.25" customHeight="1">
      <c r="B25" s="182"/>
      <c r="C25" s="182"/>
      <c r="D25" s="182"/>
      <c r="E25" s="182"/>
      <c r="F25" s="182"/>
      <c r="G25" s="182"/>
      <c r="H25" s="182"/>
    </row>
    <row r="26" spans="2:8" ht="5.25" customHeight="1">
      <c r="B26" s="183"/>
      <c r="C26" s="183"/>
      <c r="D26" s="183"/>
      <c r="E26" s="183"/>
      <c r="F26" s="183"/>
      <c r="G26" s="183"/>
      <c r="H26" s="183"/>
    </row>
    <row r="27" spans="2:8" ht="15" hidden="1" customHeight="1">
      <c r="B27" s="37"/>
      <c r="C27" s="37"/>
      <c r="D27" s="37"/>
      <c r="E27" s="37"/>
      <c r="F27" s="37"/>
      <c r="G27" s="37"/>
      <c r="H27" s="37"/>
    </row>
    <row r="28" spans="2:8" s="1" customFormat="1" ht="18.75">
      <c r="B28" s="168" t="s">
        <v>89</v>
      </c>
      <c r="C28" s="168"/>
      <c r="D28" s="168"/>
      <c r="E28" s="168"/>
      <c r="F28" s="168"/>
      <c r="G28" s="168"/>
      <c r="H28" s="168"/>
    </row>
    <row r="29" spans="2:8" s="33" customFormat="1" ht="18.75">
      <c r="B29" s="173" t="s">
        <v>31</v>
      </c>
      <c r="C29" s="173"/>
      <c r="D29" s="173"/>
      <c r="E29" s="173"/>
      <c r="F29" s="173"/>
      <c r="G29" s="173"/>
      <c r="H29" s="173"/>
    </row>
    <row r="30" spans="2:8" s="1" customFormat="1">
      <c r="B30" s="171" t="s">
        <v>156</v>
      </c>
      <c r="C30" s="172"/>
      <c r="D30" s="172"/>
      <c r="E30" s="172"/>
      <c r="F30" s="172"/>
      <c r="G30" s="172"/>
      <c r="H30" s="172"/>
    </row>
    <row r="31" spans="2:8" s="1" customFormat="1">
      <c r="B31" s="171" t="s">
        <v>157</v>
      </c>
      <c r="C31" s="172"/>
      <c r="D31" s="172"/>
      <c r="E31" s="172"/>
      <c r="F31" s="172"/>
      <c r="G31" s="172"/>
      <c r="H31" s="172"/>
    </row>
    <row r="32" spans="2:8" ht="15.75">
      <c r="B32" s="32" t="s">
        <v>3</v>
      </c>
      <c r="C32" s="177" t="s">
        <v>4</v>
      </c>
      <c r="D32" s="178"/>
      <c r="E32" s="179" t="s">
        <v>5</v>
      </c>
      <c r="F32" s="179"/>
      <c r="G32" s="179" t="s">
        <v>6</v>
      </c>
      <c r="H32" s="179"/>
    </row>
    <row r="33" spans="2:8" ht="26.25" customHeight="1">
      <c r="B33" s="21">
        <v>1</v>
      </c>
      <c r="C33" s="158" t="s">
        <v>121</v>
      </c>
      <c r="D33" s="159"/>
      <c r="E33" s="162" t="s">
        <v>132</v>
      </c>
      <c r="F33" s="163"/>
      <c r="G33" s="169" t="s">
        <v>142</v>
      </c>
      <c r="H33" s="170"/>
    </row>
    <row r="34" spans="2:8" ht="27" customHeight="1">
      <c r="B34" s="21">
        <f>B33+1</f>
        <v>2</v>
      </c>
      <c r="C34" s="158" t="s">
        <v>121</v>
      </c>
      <c r="D34" s="159"/>
      <c r="E34" s="162" t="s">
        <v>133</v>
      </c>
      <c r="F34" s="163"/>
      <c r="G34" s="169" t="s">
        <v>143</v>
      </c>
      <c r="H34" s="170"/>
    </row>
    <row r="35" spans="2:8" ht="15.75">
      <c r="B35" s="21">
        <f t="shared" ref="B35:B44" si="0">B34+1</f>
        <v>3</v>
      </c>
      <c r="C35" s="158" t="s">
        <v>122</v>
      </c>
      <c r="D35" s="159"/>
      <c r="E35" s="162" t="s">
        <v>134</v>
      </c>
      <c r="F35" s="163"/>
      <c r="G35" s="160" t="s">
        <v>144</v>
      </c>
      <c r="H35" s="161"/>
    </row>
    <row r="36" spans="2:8" ht="15.75">
      <c r="B36" s="21">
        <f t="shared" si="0"/>
        <v>4</v>
      </c>
      <c r="C36" s="158" t="s">
        <v>123</v>
      </c>
      <c r="D36" s="159"/>
      <c r="E36" s="162" t="s">
        <v>135</v>
      </c>
      <c r="F36" s="163"/>
      <c r="G36" s="160" t="s">
        <v>145</v>
      </c>
      <c r="H36" s="161"/>
    </row>
    <row r="37" spans="2:8" ht="15.75">
      <c r="B37" s="21">
        <f t="shared" si="0"/>
        <v>5</v>
      </c>
      <c r="C37" s="158" t="s">
        <v>124</v>
      </c>
      <c r="D37" s="159"/>
      <c r="E37" s="162" t="s">
        <v>136</v>
      </c>
      <c r="F37" s="163"/>
      <c r="G37" s="169" t="s">
        <v>146</v>
      </c>
      <c r="H37" s="170"/>
    </row>
    <row r="38" spans="2:8" ht="15.75">
      <c r="B38" s="21">
        <f t="shared" si="0"/>
        <v>6</v>
      </c>
      <c r="C38" s="158" t="s">
        <v>125</v>
      </c>
      <c r="D38" s="159"/>
      <c r="E38" s="162" t="s">
        <v>154</v>
      </c>
      <c r="F38" s="163"/>
      <c r="G38" s="169" t="s">
        <v>153</v>
      </c>
      <c r="H38" s="170"/>
    </row>
    <row r="39" spans="2:8" ht="15.75">
      <c r="B39" s="21">
        <f t="shared" si="0"/>
        <v>7</v>
      </c>
      <c r="C39" s="158" t="s">
        <v>126</v>
      </c>
      <c r="D39" s="159"/>
      <c r="E39" s="162" t="s">
        <v>137</v>
      </c>
      <c r="F39" s="163"/>
      <c r="G39" s="160" t="s">
        <v>147</v>
      </c>
      <c r="H39" s="161"/>
    </row>
    <row r="40" spans="2:8" ht="15.75">
      <c r="B40" s="21">
        <f t="shared" si="0"/>
        <v>8</v>
      </c>
      <c r="C40" s="158" t="s">
        <v>127</v>
      </c>
      <c r="D40" s="159"/>
      <c r="E40" s="162" t="s">
        <v>138</v>
      </c>
      <c r="F40" s="163"/>
      <c r="G40" s="160" t="s">
        <v>148</v>
      </c>
      <c r="H40" s="161"/>
    </row>
    <row r="41" spans="2:8" ht="15.75">
      <c r="B41" s="21">
        <f t="shared" si="0"/>
        <v>9</v>
      </c>
      <c r="C41" s="158" t="s">
        <v>128</v>
      </c>
      <c r="D41" s="159"/>
      <c r="E41" s="162" t="s">
        <v>155</v>
      </c>
      <c r="F41" s="163"/>
      <c r="G41" s="160" t="s">
        <v>149</v>
      </c>
      <c r="H41" s="161"/>
    </row>
    <row r="42" spans="2:8" ht="15.75">
      <c r="B42" s="21">
        <f t="shared" si="0"/>
        <v>10</v>
      </c>
      <c r="C42" s="158" t="s">
        <v>129</v>
      </c>
      <c r="D42" s="159"/>
      <c r="E42" s="162" t="s">
        <v>139</v>
      </c>
      <c r="F42" s="163"/>
      <c r="G42" s="160" t="s">
        <v>150</v>
      </c>
      <c r="H42" s="161"/>
    </row>
    <row r="43" spans="2:8" ht="15.75">
      <c r="B43" s="21">
        <f t="shared" si="0"/>
        <v>11</v>
      </c>
      <c r="C43" s="158" t="s">
        <v>130</v>
      </c>
      <c r="D43" s="159"/>
      <c r="E43" s="162" t="s">
        <v>140</v>
      </c>
      <c r="F43" s="163"/>
      <c r="G43" s="160" t="s">
        <v>151</v>
      </c>
      <c r="H43" s="161"/>
    </row>
    <row r="44" spans="2:8" ht="15.75">
      <c r="B44" s="21">
        <f t="shared" si="0"/>
        <v>12</v>
      </c>
      <c r="C44" s="158" t="s">
        <v>131</v>
      </c>
      <c r="D44" s="159"/>
      <c r="E44" s="162" t="s">
        <v>141</v>
      </c>
      <c r="F44" s="163"/>
      <c r="G44" s="160" t="s">
        <v>152</v>
      </c>
      <c r="H44" s="161"/>
    </row>
    <row r="45" spans="2:8" ht="15.75">
      <c r="B45" s="114" t="s">
        <v>80</v>
      </c>
      <c r="C45" s="114"/>
      <c r="D45" s="114"/>
      <c r="E45" s="114"/>
      <c r="F45" s="116">
        <v>12</v>
      </c>
      <c r="G45" s="116"/>
      <c r="H45" s="116"/>
    </row>
    <row r="46" spans="2:8" ht="15.75" customHeight="1">
      <c r="B46" s="115" t="s">
        <v>82</v>
      </c>
      <c r="C46" s="115"/>
      <c r="D46" s="115"/>
      <c r="E46" s="115"/>
      <c r="F46" s="116">
        <v>7</v>
      </c>
      <c r="G46" s="116"/>
      <c r="H46" s="116"/>
    </row>
    <row r="47" spans="2:8" ht="15.75" customHeight="1">
      <c r="B47" s="115" t="s">
        <v>81</v>
      </c>
      <c r="C47" s="115"/>
      <c r="D47" s="115"/>
      <c r="E47" s="115"/>
      <c r="F47" s="116">
        <v>5</v>
      </c>
      <c r="G47" s="116"/>
      <c r="H47" s="116"/>
    </row>
    <row r="48" spans="2:8" ht="15.75" customHeight="1">
      <c r="B48" s="115" t="s">
        <v>85</v>
      </c>
      <c r="C48" s="115"/>
      <c r="D48" s="115"/>
      <c r="E48" s="115"/>
      <c r="F48" s="116">
        <v>7</v>
      </c>
      <c r="G48" s="116"/>
      <c r="H48" s="116"/>
    </row>
    <row r="49" spans="2:8" s="15" customFormat="1" ht="15.75">
      <c r="B49" s="14"/>
      <c r="C49" s="14"/>
      <c r="D49" s="14"/>
      <c r="E49" s="14"/>
      <c r="F49" s="14"/>
      <c r="G49" s="14"/>
      <c r="H49" s="14"/>
    </row>
    <row r="50" spans="2:8" ht="18.75">
      <c r="B50" s="184" t="s">
        <v>88</v>
      </c>
      <c r="C50" s="185"/>
      <c r="D50" s="185"/>
      <c r="E50" s="185"/>
      <c r="F50" s="185"/>
      <c r="G50" s="185"/>
      <c r="H50" s="185"/>
    </row>
    <row r="51" spans="2:8" ht="17.25">
      <c r="B51" s="186" t="s">
        <v>7</v>
      </c>
      <c r="C51" s="187"/>
      <c r="D51" s="187"/>
      <c r="E51" s="187"/>
      <c r="F51" s="187"/>
      <c r="G51" s="187"/>
      <c r="H51" s="187"/>
    </row>
    <row r="52" spans="2:8" ht="17.25" customHeight="1">
      <c r="B52" s="199" t="s">
        <v>158</v>
      </c>
      <c r="C52" s="200"/>
      <c r="D52" s="200"/>
      <c r="E52" s="200"/>
      <c r="F52" s="200"/>
      <c r="G52" s="200"/>
      <c r="H52" s="201"/>
    </row>
    <row r="53" spans="2:8">
      <c r="B53" s="188" t="s">
        <v>159</v>
      </c>
      <c r="C53" s="189"/>
      <c r="D53" s="189"/>
      <c r="E53" s="189"/>
      <c r="F53" s="189"/>
      <c r="G53" s="189"/>
      <c r="H53" s="190"/>
    </row>
    <row r="54" spans="2:8" ht="15.75" customHeight="1">
      <c r="B54" s="196" t="s">
        <v>87</v>
      </c>
      <c r="C54" s="196"/>
      <c r="D54" s="196"/>
      <c r="E54" s="196"/>
      <c r="F54" s="196"/>
      <c r="G54" s="196"/>
      <c r="H54" s="196"/>
    </row>
    <row r="55" spans="2:8" ht="15.75" customHeight="1">
      <c r="B55" s="188" t="s">
        <v>159</v>
      </c>
      <c r="C55" s="189"/>
      <c r="D55" s="189"/>
      <c r="E55" s="189"/>
      <c r="F55" s="189"/>
      <c r="G55" s="189"/>
      <c r="H55" s="190"/>
    </row>
    <row r="56" spans="2:8" ht="26.25" customHeight="1">
      <c r="B56" s="202"/>
      <c r="C56" s="203"/>
      <c r="D56" s="203"/>
      <c r="E56" s="203"/>
      <c r="F56" s="203"/>
      <c r="G56" s="203"/>
      <c r="H56" s="204"/>
    </row>
    <row r="57" spans="2:8" ht="17.25">
      <c r="B57" s="46" t="s">
        <v>8</v>
      </c>
      <c r="C57" s="197" t="s">
        <v>93</v>
      </c>
      <c r="D57" s="198"/>
      <c r="E57" s="46" t="s">
        <v>9</v>
      </c>
      <c r="F57" s="197" t="s">
        <v>10</v>
      </c>
      <c r="G57" s="198"/>
      <c r="H57" s="47" t="s">
        <v>11</v>
      </c>
    </row>
    <row r="58" spans="2:8" ht="38.25" customHeight="1">
      <c r="B58" s="83" t="s">
        <v>12</v>
      </c>
      <c r="C58" s="205" t="s">
        <v>277</v>
      </c>
      <c r="D58" s="207"/>
      <c r="E58" s="208" t="s">
        <v>279</v>
      </c>
      <c r="F58" s="210" t="s">
        <v>280</v>
      </c>
      <c r="G58" s="211"/>
      <c r="H58" s="84" t="s">
        <v>283</v>
      </c>
    </row>
    <row r="59" spans="2:8" ht="105" customHeight="1">
      <c r="B59" s="81" t="s">
        <v>276</v>
      </c>
      <c r="C59" s="205" t="s">
        <v>278</v>
      </c>
      <c r="D59" s="206"/>
      <c r="E59" s="209"/>
      <c r="F59" s="212"/>
      <c r="G59" s="213"/>
      <c r="H59" s="85" t="s">
        <v>281</v>
      </c>
    </row>
    <row r="60" spans="2:8" ht="78.75" customHeight="1">
      <c r="B60" s="192" t="s">
        <v>282</v>
      </c>
      <c r="C60" s="192"/>
      <c r="D60" s="192"/>
      <c r="E60" s="192"/>
      <c r="F60" s="192"/>
      <c r="G60" s="192"/>
      <c r="H60" s="192"/>
    </row>
    <row r="61" spans="2:8" s="15" customFormat="1" ht="15.75">
      <c r="B61" s="14"/>
      <c r="C61" s="14"/>
      <c r="D61" s="14"/>
      <c r="E61" s="14"/>
      <c r="F61" s="14"/>
      <c r="G61" s="14"/>
      <c r="H61" s="14"/>
    </row>
    <row r="62" spans="2:8" ht="18.75">
      <c r="B62" s="193" t="s">
        <v>90</v>
      </c>
      <c r="C62" s="193"/>
      <c r="D62" s="193"/>
      <c r="E62" s="193"/>
      <c r="F62" s="193"/>
      <c r="G62" s="193"/>
      <c r="H62" s="193"/>
    </row>
    <row r="63" spans="2:8" ht="17.25">
      <c r="B63" s="194" t="s">
        <v>13</v>
      </c>
      <c r="C63" s="194"/>
      <c r="D63" s="194"/>
      <c r="E63" s="194"/>
      <c r="F63" s="194"/>
      <c r="G63" s="194"/>
      <c r="H63" s="194"/>
    </row>
    <row r="64" spans="2:8" ht="15.75">
      <c r="B64" s="9" t="s">
        <v>14</v>
      </c>
      <c r="C64" s="215" t="s">
        <v>83</v>
      </c>
      <c r="D64" s="216"/>
      <c r="E64" s="217"/>
      <c r="F64" s="218" t="s">
        <v>95</v>
      </c>
      <c r="G64" s="219"/>
      <c r="H64" s="219"/>
    </row>
    <row r="65" spans="2:8" ht="63" customHeight="1">
      <c r="B65" s="22" t="s">
        <v>16</v>
      </c>
      <c r="C65" s="139" t="s">
        <v>271</v>
      </c>
      <c r="D65" s="195"/>
      <c r="E65" s="140"/>
      <c r="F65" s="139" t="s">
        <v>273</v>
      </c>
      <c r="G65" s="195"/>
      <c r="H65" s="140"/>
    </row>
    <row r="66" spans="2:8" ht="15.75">
      <c r="B66" s="22" t="s">
        <v>17</v>
      </c>
      <c r="C66" s="139" t="s">
        <v>272</v>
      </c>
      <c r="D66" s="195"/>
      <c r="E66" s="140"/>
      <c r="F66" s="134" t="s">
        <v>182</v>
      </c>
      <c r="G66" s="134"/>
      <c r="H66" s="134"/>
    </row>
    <row r="67" spans="2:8" ht="15.75">
      <c r="B67" s="22" t="s">
        <v>18</v>
      </c>
      <c r="C67" s="139" t="s">
        <v>272</v>
      </c>
      <c r="D67" s="195"/>
      <c r="E67" s="140"/>
      <c r="F67" s="134" t="s">
        <v>182</v>
      </c>
      <c r="G67" s="134"/>
      <c r="H67" s="134"/>
    </row>
    <row r="68" spans="2:8" ht="45.75" customHeight="1">
      <c r="B68" s="96" t="s">
        <v>107</v>
      </c>
      <c r="C68" s="97"/>
      <c r="D68" s="97"/>
      <c r="E68" s="97"/>
      <c r="F68" s="97"/>
      <c r="G68" s="97"/>
      <c r="H68" s="97"/>
    </row>
    <row r="69" spans="2:8" s="15" customFormat="1" ht="15.75">
      <c r="B69" s="20"/>
      <c r="C69" s="13"/>
      <c r="D69" s="13"/>
      <c r="E69" s="13"/>
      <c r="F69" s="13"/>
      <c r="G69" s="13"/>
      <c r="H69" s="13"/>
    </row>
    <row r="70" spans="2:8" ht="17.25">
      <c r="B70" s="194" t="s">
        <v>19</v>
      </c>
      <c r="C70" s="194"/>
      <c r="D70" s="194"/>
      <c r="E70" s="194"/>
      <c r="F70" s="194"/>
      <c r="G70" s="194"/>
      <c r="H70" s="194"/>
    </row>
    <row r="71" spans="2:8" ht="15.75">
      <c r="B71" s="9" t="s">
        <v>14</v>
      </c>
      <c r="C71" s="137" t="s">
        <v>15</v>
      </c>
      <c r="D71" s="137"/>
      <c r="E71" s="137"/>
      <c r="F71" s="98" t="s">
        <v>94</v>
      </c>
      <c r="G71" s="98"/>
      <c r="H71" s="98"/>
    </row>
    <row r="72" spans="2:8" ht="15.75">
      <c r="B72" s="38" t="s">
        <v>16</v>
      </c>
      <c r="C72" s="226">
        <v>1</v>
      </c>
      <c r="D72" s="134"/>
      <c r="E72" s="134"/>
      <c r="F72" s="155" t="s">
        <v>269</v>
      </c>
      <c r="G72" s="156"/>
      <c r="H72" s="157"/>
    </row>
    <row r="73" spans="2:8" ht="15.75" customHeight="1">
      <c r="B73" s="22" t="s">
        <v>17</v>
      </c>
      <c r="C73" s="226">
        <v>1</v>
      </c>
      <c r="D73" s="134"/>
      <c r="E73" s="134"/>
      <c r="F73" s="155" t="s">
        <v>269</v>
      </c>
      <c r="G73" s="156"/>
      <c r="H73" s="157"/>
    </row>
    <row r="74" spans="2:8" ht="15.75">
      <c r="B74" s="22" t="s">
        <v>18</v>
      </c>
      <c r="C74" s="134" t="s">
        <v>284</v>
      </c>
      <c r="D74" s="134"/>
      <c r="E74" s="134"/>
      <c r="F74" s="134" t="s">
        <v>191</v>
      </c>
      <c r="G74" s="134"/>
      <c r="H74" s="134"/>
    </row>
    <row r="75" spans="2:8" ht="48" customHeight="1">
      <c r="B75" s="96" t="s">
        <v>107</v>
      </c>
      <c r="C75" s="97"/>
      <c r="D75" s="97"/>
      <c r="E75" s="97"/>
      <c r="F75" s="97"/>
      <c r="G75" s="97"/>
      <c r="H75" s="97"/>
    </row>
    <row r="76" spans="2:8" ht="15.75">
      <c r="B76" s="6"/>
      <c r="C76" s="6"/>
      <c r="D76" s="6"/>
      <c r="E76" s="6"/>
      <c r="F76" s="6"/>
      <c r="G76" s="6"/>
      <c r="H76" s="6"/>
    </row>
    <row r="77" spans="2:8" ht="17.25">
      <c r="B77" s="191" t="s">
        <v>20</v>
      </c>
      <c r="C77" s="191"/>
      <c r="D77" s="191"/>
      <c r="E77" s="191"/>
      <c r="F77" s="191"/>
      <c r="G77" s="191"/>
      <c r="H77" s="191"/>
    </row>
    <row r="78" spans="2:8" ht="15.75">
      <c r="B78" s="27" t="s">
        <v>14</v>
      </c>
      <c r="C78" s="26" t="s">
        <v>21</v>
      </c>
      <c r="D78" s="98" t="s">
        <v>22</v>
      </c>
      <c r="E78" s="98"/>
      <c r="F78" s="98" t="s">
        <v>23</v>
      </c>
      <c r="G78" s="98"/>
      <c r="H78" s="26" t="s">
        <v>96</v>
      </c>
    </row>
    <row r="79" spans="2:8" ht="30">
      <c r="B79" s="43" t="s">
        <v>16</v>
      </c>
      <c r="C79" s="44">
        <v>4</v>
      </c>
      <c r="D79" s="153">
        <v>4</v>
      </c>
      <c r="E79" s="154"/>
      <c r="F79" s="93" t="s">
        <v>182</v>
      </c>
      <c r="G79" s="93"/>
      <c r="H79" s="82" t="s">
        <v>295</v>
      </c>
    </row>
    <row r="80" spans="2:8">
      <c r="B80" s="43" t="s">
        <v>17</v>
      </c>
      <c r="C80" s="44" t="s">
        <v>270</v>
      </c>
      <c r="D80" s="153" t="s">
        <v>270</v>
      </c>
      <c r="E80" s="154"/>
      <c r="F80" s="153" t="s">
        <v>270</v>
      </c>
      <c r="G80" s="154"/>
      <c r="H80" s="44" t="s">
        <v>270</v>
      </c>
    </row>
    <row r="81" spans="2:8" ht="30">
      <c r="B81" s="43" t="s">
        <v>18</v>
      </c>
      <c r="C81" s="44">
        <v>8</v>
      </c>
      <c r="D81" s="153">
        <v>4</v>
      </c>
      <c r="E81" s="154"/>
      <c r="F81" s="93">
        <v>3</v>
      </c>
      <c r="G81" s="93"/>
      <c r="H81" s="82" t="s">
        <v>295</v>
      </c>
    </row>
    <row r="82" spans="2:8">
      <c r="B82" s="105" t="s">
        <v>285</v>
      </c>
      <c r="C82" s="106"/>
      <c r="D82" s="106"/>
      <c r="E82" s="106"/>
      <c r="F82" s="106"/>
      <c r="G82" s="106"/>
      <c r="H82" s="107"/>
    </row>
    <row r="83" spans="2:8" ht="47.25" customHeight="1">
      <c r="B83" s="96" t="s">
        <v>107</v>
      </c>
      <c r="C83" s="97"/>
      <c r="D83" s="97"/>
      <c r="E83" s="97"/>
      <c r="F83" s="97"/>
      <c r="G83" s="97"/>
      <c r="H83" s="97"/>
    </row>
    <row r="84" spans="2:8" s="15" customFormat="1" ht="15.75">
      <c r="B84" s="20"/>
      <c r="C84" s="13"/>
      <c r="D84" s="13"/>
      <c r="E84" s="13"/>
      <c r="F84" s="13"/>
      <c r="G84" s="13"/>
      <c r="H84" s="13"/>
    </row>
    <row r="85" spans="2:8" ht="17.25">
      <c r="B85" s="117" t="s">
        <v>102</v>
      </c>
      <c r="C85" s="117"/>
      <c r="D85" s="117"/>
      <c r="E85" s="117"/>
      <c r="F85" s="117"/>
      <c r="G85" s="117"/>
      <c r="H85" s="117"/>
    </row>
    <row r="86" spans="2:8" ht="15.75">
      <c r="B86" s="26" t="s">
        <v>25</v>
      </c>
      <c r="C86" s="26" t="s">
        <v>26</v>
      </c>
      <c r="D86" s="26" t="s">
        <v>27</v>
      </c>
      <c r="E86" s="26" t="s">
        <v>28</v>
      </c>
      <c r="F86" s="26" t="s">
        <v>29</v>
      </c>
      <c r="G86" s="26" t="s">
        <v>30</v>
      </c>
      <c r="H86" s="26" t="s">
        <v>31</v>
      </c>
    </row>
    <row r="87" spans="2:8" ht="25.5">
      <c r="B87" s="48" t="s">
        <v>160</v>
      </c>
      <c r="C87" s="48" t="s">
        <v>161</v>
      </c>
      <c r="D87" s="44" t="s">
        <v>191</v>
      </c>
      <c r="E87" s="44" t="s">
        <v>163</v>
      </c>
      <c r="F87" s="49">
        <v>70731860324</v>
      </c>
      <c r="G87" s="50">
        <v>0.12</v>
      </c>
      <c r="H87" s="51" t="s">
        <v>164</v>
      </c>
    </row>
    <row r="88" spans="2:8" ht="111.75" customHeight="1">
      <c r="B88" s="48" t="s">
        <v>165</v>
      </c>
      <c r="C88" s="48" t="s">
        <v>166</v>
      </c>
      <c r="D88" s="44" t="s">
        <v>167</v>
      </c>
      <c r="E88" s="44" t="s">
        <v>168</v>
      </c>
      <c r="F88" s="49">
        <v>28858843482</v>
      </c>
      <c r="G88" s="50">
        <v>0.1</v>
      </c>
      <c r="H88" s="51" t="s">
        <v>164</v>
      </c>
    </row>
    <row r="89" spans="2:8" ht="63" customHeight="1">
      <c r="B89" s="48" t="s">
        <v>169</v>
      </c>
      <c r="C89" s="48" t="s">
        <v>170</v>
      </c>
      <c r="D89" s="44" t="s">
        <v>171</v>
      </c>
      <c r="E89" s="44" t="s">
        <v>172</v>
      </c>
      <c r="F89" s="49">
        <v>155404906326</v>
      </c>
      <c r="G89" s="50">
        <v>0.08</v>
      </c>
      <c r="H89" s="51" t="s">
        <v>164</v>
      </c>
    </row>
    <row r="90" spans="2:8" ht="80.25" customHeight="1">
      <c r="B90" s="48" t="s">
        <v>173</v>
      </c>
      <c r="C90" s="48" t="s">
        <v>174</v>
      </c>
      <c r="D90" s="44" t="s">
        <v>175</v>
      </c>
      <c r="E90" s="80" t="s">
        <v>176</v>
      </c>
      <c r="F90" s="49">
        <v>36200706597</v>
      </c>
      <c r="G90" s="50">
        <v>0.05</v>
      </c>
      <c r="H90" s="51" t="s">
        <v>164</v>
      </c>
    </row>
    <row r="91" spans="2:8" ht="78.75" customHeight="1">
      <c r="B91" s="48" t="s">
        <v>177</v>
      </c>
      <c r="C91" s="48" t="s">
        <v>178</v>
      </c>
      <c r="D91" s="44" t="s">
        <v>179</v>
      </c>
      <c r="E91" s="44" t="s">
        <v>180</v>
      </c>
      <c r="F91" s="49">
        <v>15014409165</v>
      </c>
      <c r="G91" s="50">
        <v>0.05</v>
      </c>
      <c r="H91" s="51" t="s">
        <v>164</v>
      </c>
    </row>
    <row r="92" spans="2:8">
      <c r="B92" s="48" t="s">
        <v>181</v>
      </c>
      <c r="C92" s="45" t="s">
        <v>182</v>
      </c>
      <c r="D92" s="44" t="s">
        <v>183</v>
      </c>
      <c r="E92" s="44" t="s">
        <v>184</v>
      </c>
      <c r="F92" s="49">
        <v>25000000000</v>
      </c>
      <c r="G92" s="50">
        <v>0.1</v>
      </c>
      <c r="H92" s="51" t="s">
        <v>164</v>
      </c>
    </row>
    <row r="93" spans="2:8" ht="15.75">
      <c r="B93" s="18"/>
      <c r="C93" s="18"/>
      <c r="D93" s="18"/>
      <c r="E93" s="18"/>
      <c r="F93" s="18"/>
      <c r="G93" s="18"/>
      <c r="H93" s="18"/>
    </row>
    <row r="94" spans="2:8" ht="17.25">
      <c r="B94" s="147" t="s">
        <v>84</v>
      </c>
      <c r="C94" s="147"/>
      <c r="D94" s="147"/>
      <c r="E94" s="147"/>
      <c r="F94" s="147"/>
      <c r="G94" s="147"/>
      <c r="H94" s="147"/>
    </row>
    <row r="95" spans="2:8" ht="15.75">
      <c r="B95" s="150" t="s">
        <v>25</v>
      </c>
      <c r="C95" s="150"/>
      <c r="D95" s="39" t="s">
        <v>32</v>
      </c>
      <c r="E95" s="39" t="s">
        <v>33</v>
      </c>
      <c r="F95" s="39" t="s">
        <v>34</v>
      </c>
      <c r="G95" s="151" t="s">
        <v>35</v>
      </c>
      <c r="H95" s="152"/>
    </row>
    <row r="96" spans="2:8" ht="15.75">
      <c r="B96" s="121" t="s">
        <v>191</v>
      </c>
      <c r="C96" s="123"/>
      <c r="D96" s="41" t="s">
        <v>191</v>
      </c>
      <c r="E96" s="41" t="s">
        <v>191</v>
      </c>
      <c r="F96" s="41" t="s">
        <v>191</v>
      </c>
      <c r="G96" s="96" t="s">
        <v>191</v>
      </c>
      <c r="H96" s="96"/>
    </row>
    <row r="97" spans="2:8" ht="45" customHeight="1">
      <c r="B97" s="96" t="s">
        <v>103</v>
      </c>
      <c r="C97" s="97"/>
      <c r="D97" s="97"/>
      <c r="E97" s="97"/>
      <c r="F97" s="97"/>
      <c r="G97" s="97"/>
      <c r="H97" s="97"/>
    </row>
    <row r="98" spans="2:8" s="15" customFormat="1" ht="15.75">
      <c r="B98" s="13"/>
      <c r="C98" s="13"/>
      <c r="D98" s="13"/>
      <c r="E98" s="13"/>
      <c r="F98" s="13"/>
      <c r="G98" s="13"/>
      <c r="H98" s="14"/>
    </row>
    <row r="99" spans="2:8" ht="17.25">
      <c r="B99" s="117" t="s">
        <v>36</v>
      </c>
      <c r="C99" s="117"/>
      <c r="D99" s="117"/>
      <c r="E99" s="117"/>
      <c r="F99" s="117"/>
      <c r="G99" s="117"/>
      <c r="H99" s="117"/>
    </row>
    <row r="100" spans="2:8" ht="15.75">
      <c r="B100" s="26" t="s">
        <v>25</v>
      </c>
      <c r="C100" s="26" t="s">
        <v>26</v>
      </c>
      <c r="D100" s="26" t="s">
        <v>27</v>
      </c>
      <c r="E100" s="26" t="s">
        <v>28</v>
      </c>
      <c r="F100" s="26" t="s">
        <v>30</v>
      </c>
      <c r="G100" s="26" t="s">
        <v>37</v>
      </c>
      <c r="H100" s="28" t="s">
        <v>38</v>
      </c>
    </row>
    <row r="101" spans="2:8" ht="56.25" customHeight="1">
      <c r="B101" s="45" t="s">
        <v>160</v>
      </c>
      <c r="C101" s="48" t="s">
        <v>161</v>
      </c>
      <c r="D101" s="44" t="s">
        <v>191</v>
      </c>
      <c r="E101" s="44" t="s">
        <v>163</v>
      </c>
      <c r="F101" s="44" t="s">
        <v>162</v>
      </c>
      <c r="G101" s="48" t="s">
        <v>185</v>
      </c>
      <c r="H101" s="52" t="s">
        <v>186</v>
      </c>
    </row>
    <row r="102" spans="2:8" ht="151.5" customHeight="1">
      <c r="B102" s="45" t="s">
        <v>165</v>
      </c>
      <c r="C102" s="48" t="s">
        <v>166</v>
      </c>
      <c r="D102" s="44" t="s">
        <v>167</v>
      </c>
      <c r="E102" s="44" t="s">
        <v>168</v>
      </c>
      <c r="F102" s="53">
        <v>6.6000000000000003E-2</v>
      </c>
      <c r="G102" s="48" t="s">
        <v>187</v>
      </c>
      <c r="H102" s="52" t="s">
        <v>186</v>
      </c>
    </row>
    <row r="103" spans="2:8" ht="60.75" customHeight="1">
      <c r="B103" s="45" t="s">
        <v>169</v>
      </c>
      <c r="C103" s="48" t="s">
        <v>170</v>
      </c>
      <c r="D103" s="44" t="s">
        <v>171</v>
      </c>
      <c r="E103" s="44" t="s">
        <v>172</v>
      </c>
      <c r="F103" s="53">
        <v>0.189</v>
      </c>
      <c r="G103" s="48" t="s">
        <v>188</v>
      </c>
      <c r="H103" s="52" t="s">
        <v>186</v>
      </c>
    </row>
    <row r="104" spans="2:8" ht="85.5" customHeight="1">
      <c r="B104" s="45" t="s">
        <v>173</v>
      </c>
      <c r="C104" s="48" t="s">
        <v>174</v>
      </c>
      <c r="D104" s="80" t="s">
        <v>175</v>
      </c>
      <c r="E104" s="80" t="s">
        <v>176</v>
      </c>
      <c r="F104" s="53">
        <v>0.21099999999999999</v>
      </c>
      <c r="G104" s="48" t="s">
        <v>189</v>
      </c>
      <c r="H104" s="52" t="s">
        <v>186</v>
      </c>
    </row>
    <row r="105" spans="2:8" ht="81" customHeight="1">
      <c r="B105" s="48" t="s">
        <v>177</v>
      </c>
      <c r="C105" s="48" t="s">
        <v>178</v>
      </c>
      <c r="D105" s="44" t="s">
        <v>179</v>
      </c>
      <c r="E105" s="44" t="s">
        <v>180</v>
      </c>
      <c r="F105" s="54">
        <v>6.6666666666666664E-4</v>
      </c>
      <c r="G105" s="48" t="s">
        <v>190</v>
      </c>
      <c r="H105" s="52" t="s">
        <v>186</v>
      </c>
    </row>
    <row r="106" spans="2:8" ht="61.5" customHeight="1">
      <c r="B106" s="45" t="s">
        <v>181</v>
      </c>
      <c r="C106" s="45" t="s">
        <v>191</v>
      </c>
      <c r="D106" s="44" t="s">
        <v>183</v>
      </c>
      <c r="E106" s="44" t="s">
        <v>184</v>
      </c>
      <c r="F106" s="50">
        <v>0.09</v>
      </c>
      <c r="G106" s="48" t="s">
        <v>192</v>
      </c>
      <c r="H106" s="52" t="s">
        <v>186</v>
      </c>
    </row>
    <row r="107" spans="2:8" ht="48" customHeight="1">
      <c r="B107" s="96" t="s">
        <v>106</v>
      </c>
      <c r="C107" s="97"/>
      <c r="D107" s="97"/>
      <c r="E107" s="97"/>
      <c r="F107" s="97"/>
      <c r="G107" s="97"/>
      <c r="H107" s="97"/>
    </row>
    <row r="108" spans="2:8" s="19" customFormat="1" ht="15.75">
      <c r="B108" s="13"/>
      <c r="C108" s="13"/>
      <c r="D108" s="13"/>
      <c r="E108" s="13"/>
      <c r="F108" s="13"/>
      <c r="G108" s="13"/>
      <c r="H108" s="13"/>
    </row>
    <row r="109" spans="2:8" ht="17.25">
      <c r="B109" s="147" t="s">
        <v>39</v>
      </c>
      <c r="C109" s="147"/>
      <c r="D109" s="147"/>
      <c r="E109" s="147"/>
      <c r="F109" s="147"/>
      <c r="G109" s="147"/>
      <c r="H109" s="147"/>
    </row>
    <row r="110" spans="2:8" ht="15.75">
      <c r="B110" s="34" t="s">
        <v>40</v>
      </c>
      <c r="C110" s="34" t="s">
        <v>41</v>
      </c>
      <c r="D110" s="29" t="s">
        <v>98</v>
      </c>
      <c r="E110" s="34" t="s">
        <v>42</v>
      </c>
      <c r="F110" s="34" t="s">
        <v>43</v>
      </c>
      <c r="G110" s="36" t="s">
        <v>44</v>
      </c>
      <c r="H110" s="34" t="s">
        <v>45</v>
      </c>
    </row>
    <row r="111" spans="2:8" ht="61.5" customHeight="1">
      <c r="B111" s="55">
        <v>403150</v>
      </c>
      <c r="C111" s="56" t="s">
        <v>211</v>
      </c>
      <c r="D111" s="57">
        <v>44599</v>
      </c>
      <c r="E111" s="86">
        <v>500000000</v>
      </c>
      <c r="F111" s="58" t="s">
        <v>216</v>
      </c>
      <c r="G111" s="59" t="s">
        <v>217</v>
      </c>
      <c r="H111" s="56" t="s">
        <v>218</v>
      </c>
    </row>
    <row r="112" spans="2:8" ht="94.5" customHeight="1">
      <c r="B112" s="55">
        <v>392442</v>
      </c>
      <c r="C112" s="60" t="s">
        <v>212</v>
      </c>
      <c r="D112" s="57">
        <v>44595</v>
      </c>
      <c r="E112" s="87">
        <v>2600000000</v>
      </c>
      <c r="F112" s="56" t="s">
        <v>219</v>
      </c>
      <c r="G112" s="59" t="s">
        <v>217</v>
      </c>
      <c r="H112" s="56" t="s">
        <v>220</v>
      </c>
    </row>
    <row r="113" spans="2:8" ht="86.25" customHeight="1">
      <c r="B113" s="55">
        <v>405262</v>
      </c>
      <c r="C113" s="60" t="s">
        <v>213</v>
      </c>
      <c r="D113" s="57">
        <v>44629</v>
      </c>
      <c r="E113" s="86">
        <v>1316250000</v>
      </c>
      <c r="F113" s="60" t="s">
        <v>221</v>
      </c>
      <c r="G113" s="59" t="s">
        <v>217</v>
      </c>
      <c r="H113" s="56" t="s">
        <v>222</v>
      </c>
    </row>
    <row r="114" spans="2:8" ht="81.75" customHeight="1">
      <c r="B114" s="55">
        <v>405262</v>
      </c>
      <c r="C114" s="60" t="s">
        <v>213</v>
      </c>
      <c r="D114" s="57">
        <v>44629</v>
      </c>
      <c r="E114" s="88">
        <v>931767000</v>
      </c>
      <c r="F114" s="60" t="s">
        <v>223</v>
      </c>
      <c r="G114" s="59" t="s">
        <v>217</v>
      </c>
      <c r="H114" s="56" t="s">
        <v>222</v>
      </c>
    </row>
    <row r="115" spans="2:8" ht="68.25" customHeight="1">
      <c r="B115" s="61">
        <v>406356</v>
      </c>
      <c r="C115" s="60" t="s">
        <v>214</v>
      </c>
      <c r="D115" s="57">
        <v>44637</v>
      </c>
      <c r="E115" s="88">
        <v>175000000</v>
      </c>
      <c r="F115" s="60" t="s">
        <v>224</v>
      </c>
      <c r="G115" s="59" t="s">
        <v>217</v>
      </c>
      <c r="H115" s="56" t="s">
        <v>225</v>
      </c>
    </row>
    <row r="116" spans="2:8" ht="81.75" customHeight="1">
      <c r="B116" s="62">
        <v>405190</v>
      </c>
      <c r="C116" s="63" t="s">
        <v>215</v>
      </c>
      <c r="D116" s="57">
        <v>44649</v>
      </c>
      <c r="E116" s="89">
        <v>800000000</v>
      </c>
      <c r="F116" s="63" t="s">
        <v>226</v>
      </c>
      <c r="G116" s="59" t="s">
        <v>217</v>
      </c>
      <c r="H116" s="56" t="s">
        <v>227</v>
      </c>
    </row>
    <row r="117" spans="2:8" ht="46.5" customHeight="1">
      <c r="B117" s="96" t="s">
        <v>107</v>
      </c>
      <c r="C117" s="97"/>
      <c r="D117" s="97"/>
      <c r="E117" s="97"/>
      <c r="F117" s="97"/>
      <c r="G117" s="97"/>
      <c r="H117" s="97"/>
    </row>
    <row r="118" spans="2:8" s="19" customFormat="1" ht="15.75">
      <c r="B118" s="13"/>
      <c r="C118" s="13"/>
      <c r="D118" s="13"/>
      <c r="E118" s="13"/>
      <c r="F118" s="13"/>
      <c r="G118" s="13"/>
      <c r="H118" s="13"/>
    </row>
    <row r="119" spans="2:8" ht="17.25">
      <c r="B119" s="117" t="s">
        <v>105</v>
      </c>
      <c r="C119" s="117"/>
      <c r="D119" s="117"/>
      <c r="E119" s="117"/>
      <c r="F119" s="117"/>
      <c r="G119" s="117"/>
      <c r="H119" s="117"/>
    </row>
    <row r="120" spans="2:8" ht="15.75">
      <c r="B120" s="34" t="s">
        <v>46</v>
      </c>
      <c r="C120" s="34" t="s">
        <v>47</v>
      </c>
      <c r="D120" s="34" t="s">
        <v>25</v>
      </c>
      <c r="E120" s="34" t="s">
        <v>48</v>
      </c>
      <c r="F120" s="34" t="s">
        <v>49</v>
      </c>
      <c r="G120" s="34" t="s">
        <v>50</v>
      </c>
      <c r="H120" s="36" t="s">
        <v>51</v>
      </c>
    </row>
    <row r="121" spans="2:8" ht="29.25" customHeight="1">
      <c r="B121" s="59">
        <v>100</v>
      </c>
      <c r="C121" s="59"/>
      <c r="D121" s="64" t="s">
        <v>228</v>
      </c>
      <c r="E121" s="65">
        <v>167332841626</v>
      </c>
      <c r="F121" s="65">
        <v>35277882155</v>
      </c>
      <c r="G121" s="65">
        <f>+E121-F121</f>
        <v>132054959471</v>
      </c>
      <c r="H121" s="220" t="s">
        <v>229</v>
      </c>
    </row>
    <row r="122" spans="2:8" ht="25.5">
      <c r="B122" s="59"/>
      <c r="C122" s="59">
        <v>110</v>
      </c>
      <c r="D122" s="66" t="s">
        <v>230</v>
      </c>
      <c r="E122" s="65">
        <v>104697934380</v>
      </c>
      <c r="F122" s="65">
        <v>22687742549</v>
      </c>
      <c r="G122" s="65">
        <f t="shared" ref="G122:G157" si="1">+E122-F122</f>
        <v>82010191831</v>
      </c>
      <c r="H122" s="221"/>
    </row>
    <row r="123" spans="2:8" ht="25.5">
      <c r="B123" s="59"/>
      <c r="C123" s="59">
        <v>120</v>
      </c>
      <c r="D123" s="66" t="s">
        <v>231</v>
      </c>
      <c r="E123" s="65">
        <v>3502128000</v>
      </c>
      <c r="F123" s="65">
        <v>829730000</v>
      </c>
      <c r="G123" s="65">
        <f t="shared" si="1"/>
        <v>2672398000</v>
      </c>
      <c r="H123" s="221"/>
    </row>
    <row r="124" spans="2:8" ht="25.5">
      <c r="B124" s="59"/>
      <c r="C124" s="59">
        <v>130</v>
      </c>
      <c r="D124" s="66" t="s">
        <v>232</v>
      </c>
      <c r="E124" s="65">
        <v>35046471623</v>
      </c>
      <c r="F124" s="65">
        <v>6676898408</v>
      </c>
      <c r="G124" s="65">
        <f t="shared" si="1"/>
        <v>28369573215</v>
      </c>
      <c r="H124" s="221"/>
    </row>
    <row r="125" spans="2:8" ht="26.25" customHeight="1">
      <c r="B125" s="59"/>
      <c r="C125" s="59">
        <v>140</v>
      </c>
      <c r="D125" s="66" t="s">
        <v>233</v>
      </c>
      <c r="E125" s="65">
        <v>20976581920</v>
      </c>
      <c r="F125" s="65">
        <v>4001789324</v>
      </c>
      <c r="G125" s="65">
        <f t="shared" si="1"/>
        <v>16974792596</v>
      </c>
      <c r="H125" s="221"/>
    </row>
    <row r="126" spans="2:8" ht="25.5">
      <c r="B126" s="59"/>
      <c r="C126" s="59">
        <v>190</v>
      </c>
      <c r="D126" s="66" t="s">
        <v>234</v>
      </c>
      <c r="E126" s="65">
        <v>3109725703</v>
      </c>
      <c r="F126" s="65">
        <v>1081721874</v>
      </c>
      <c r="G126" s="65">
        <f t="shared" si="1"/>
        <v>2028003829</v>
      </c>
      <c r="H126" s="221"/>
    </row>
    <row r="127" spans="2:8" ht="25.5">
      <c r="B127" s="59">
        <v>200</v>
      </c>
      <c r="C127" s="59"/>
      <c r="D127" s="64" t="s">
        <v>235</v>
      </c>
      <c r="E127" s="65">
        <v>71941086682</v>
      </c>
      <c r="F127" s="65">
        <v>2241841684</v>
      </c>
      <c r="G127" s="65">
        <f t="shared" si="1"/>
        <v>69699244998</v>
      </c>
      <c r="H127" s="221"/>
    </row>
    <row r="128" spans="2:8" ht="27" customHeight="1">
      <c r="B128" s="59"/>
      <c r="C128" s="59">
        <v>210</v>
      </c>
      <c r="D128" s="66" t="s">
        <v>236</v>
      </c>
      <c r="E128" s="65">
        <v>7146392088</v>
      </c>
      <c r="F128" s="65">
        <v>1071150341</v>
      </c>
      <c r="G128" s="65">
        <f t="shared" si="1"/>
        <v>6075241747</v>
      </c>
      <c r="H128" s="221"/>
    </row>
    <row r="129" spans="2:8" ht="25.5">
      <c r="B129" s="59"/>
      <c r="C129" s="59">
        <v>220</v>
      </c>
      <c r="D129" s="66" t="s">
        <v>237</v>
      </c>
      <c r="E129" s="65">
        <v>313014600</v>
      </c>
      <c r="F129" s="65">
        <v>271818</v>
      </c>
      <c r="G129" s="65">
        <f t="shared" si="1"/>
        <v>312742782</v>
      </c>
      <c r="H129" s="221"/>
    </row>
    <row r="130" spans="2:8" ht="24" customHeight="1">
      <c r="B130" s="59"/>
      <c r="C130" s="59">
        <v>230</v>
      </c>
      <c r="D130" s="66" t="s">
        <v>238</v>
      </c>
      <c r="E130" s="65">
        <v>2819918988</v>
      </c>
      <c r="F130" s="65">
        <v>281941000</v>
      </c>
      <c r="G130" s="65">
        <f t="shared" si="1"/>
        <v>2537977988</v>
      </c>
      <c r="H130" s="221"/>
    </row>
    <row r="131" spans="2:8" ht="38.25">
      <c r="B131" s="59"/>
      <c r="C131" s="59">
        <v>240</v>
      </c>
      <c r="D131" s="66" t="s">
        <v>266</v>
      </c>
      <c r="E131" s="65">
        <v>40012595684</v>
      </c>
      <c r="F131" s="65">
        <v>414153797</v>
      </c>
      <c r="G131" s="65">
        <f t="shared" si="1"/>
        <v>39598441887</v>
      </c>
      <c r="H131" s="221"/>
    </row>
    <row r="132" spans="2:8" ht="30" customHeight="1">
      <c r="B132" s="59"/>
      <c r="C132" s="59">
        <v>250</v>
      </c>
      <c r="D132" s="66" t="s">
        <v>239</v>
      </c>
      <c r="E132" s="65">
        <v>4338276000</v>
      </c>
      <c r="F132" s="65">
        <v>360360000</v>
      </c>
      <c r="G132" s="65">
        <f t="shared" si="1"/>
        <v>3977916000</v>
      </c>
      <c r="H132" s="221"/>
    </row>
    <row r="133" spans="2:8" ht="25.5">
      <c r="B133" s="59"/>
      <c r="C133" s="59">
        <v>260</v>
      </c>
      <c r="D133" s="66" t="s">
        <v>240</v>
      </c>
      <c r="E133" s="65">
        <v>15228592112</v>
      </c>
      <c r="F133" s="65">
        <v>93585635</v>
      </c>
      <c r="G133" s="65">
        <f t="shared" si="1"/>
        <v>15135006477</v>
      </c>
      <c r="H133" s="221"/>
    </row>
    <row r="134" spans="2:8" ht="25.5">
      <c r="B134" s="59"/>
      <c r="C134" s="59">
        <v>280</v>
      </c>
      <c r="D134" s="66" t="s">
        <v>241</v>
      </c>
      <c r="E134" s="65">
        <v>801500000</v>
      </c>
      <c r="F134" s="65">
        <v>20379093</v>
      </c>
      <c r="G134" s="65">
        <f t="shared" si="1"/>
        <v>781120907</v>
      </c>
      <c r="H134" s="221"/>
    </row>
    <row r="135" spans="2:8" ht="48.75" customHeight="1">
      <c r="B135" s="59"/>
      <c r="C135" s="59">
        <v>290</v>
      </c>
      <c r="D135" s="66" t="s">
        <v>242</v>
      </c>
      <c r="E135" s="65">
        <v>1280797210</v>
      </c>
      <c r="F135" s="65">
        <v>0</v>
      </c>
      <c r="G135" s="65">
        <f t="shared" si="1"/>
        <v>1280797210</v>
      </c>
      <c r="H135" s="221"/>
    </row>
    <row r="136" spans="2:8" ht="41.25" customHeight="1">
      <c r="B136" s="59">
        <v>300</v>
      </c>
      <c r="C136" s="59"/>
      <c r="D136" s="64" t="s">
        <v>243</v>
      </c>
      <c r="E136" s="65">
        <v>10544793661</v>
      </c>
      <c r="F136" s="65">
        <v>497447468</v>
      </c>
      <c r="G136" s="65">
        <f t="shared" si="1"/>
        <v>10047346193</v>
      </c>
      <c r="H136" s="221"/>
    </row>
    <row r="137" spans="2:8" ht="25.5">
      <c r="B137" s="59"/>
      <c r="C137" s="59">
        <v>310</v>
      </c>
      <c r="D137" s="66" t="s">
        <v>244</v>
      </c>
      <c r="E137" s="65">
        <v>269624000</v>
      </c>
      <c r="F137" s="65">
        <v>12104772</v>
      </c>
      <c r="G137" s="65">
        <f t="shared" si="1"/>
        <v>257519228</v>
      </c>
      <c r="H137" s="221"/>
    </row>
    <row r="138" spans="2:8" ht="33.75" customHeight="1">
      <c r="B138" s="59"/>
      <c r="C138" s="59">
        <v>320</v>
      </c>
      <c r="D138" s="66" t="s">
        <v>245</v>
      </c>
      <c r="E138" s="65">
        <v>163282500</v>
      </c>
      <c r="F138" s="65">
        <v>0</v>
      </c>
      <c r="G138" s="65">
        <f t="shared" si="1"/>
        <v>163282500</v>
      </c>
      <c r="H138" s="221"/>
    </row>
    <row r="139" spans="2:8" ht="25.5">
      <c r="B139" s="59"/>
      <c r="C139" s="59">
        <v>330</v>
      </c>
      <c r="D139" s="66" t="s">
        <v>246</v>
      </c>
      <c r="E139" s="65">
        <v>422629715</v>
      </c>
      <c r="F139" s="65">
        <v>25750820</v>
      </c>
      <c r="G139" s="65">
        <f t="shared" si="1"/>
        <v>396878895</v>
      </c>
      <c r="H139" s="221"/>
    </row>
    <row r="140" spans="2:8" ht="25.5">
      <c r="B140" s="59"/>
      <c r="C140" s="59">
        <v>340</v>
      </c>
      <c r="D140" s="66" t="s">
        <v>247</v>
      </c>
      <c r="E140" s="65">
        <v>4927398316</v>
      </c>
      <c r="F140" s="65">
        <v>74543848</v>
      </c>
      <c r="G140" s="65">
        <f t="shared" si="1"/>
        <v>4852854468</v>
      </c>
      <c r="H140" s="221"/>
    </row>
    <row r="141" spans="2:8" ht="51">
      <c r="B141" s="59"/>
      <c r="C141" s="59">
        <v>350</v>
      </c>
      <c r="D141" s="66" t="s">
        <v>248</v>
      </c>
      <c r="E141" s="65">
        <v>884474300</v>
      </c>
      <c r="F141" s="65">
        <v>21621146</v>
      </c>
      <c r="G141" s="65">
        <f t="shared" si="1"/>
        <v>862853154</v>
      </c>
      <c r="H141" s="221"/>
    </row>
    <row r="142" spans="2:8" ht="25.5">
      <c r="B142" s="59"/>
      <c r="C142" s="59">
        <v>360</v>
      </c>
      <c r="D142" s="66" t="s">
        <v>249</v>
      </c>
      <c r="E142" s="65">
        <v>2462766522</v>
      </c>
      <c r="F142" s="65">
        <v>337871513</v>
      </c>
      <c r="G142" s="65">
        <f t="shared" si="1"/>
        <v>2124895009</v>
      </c>
      <c r="H142" s="221"/>
    </row>
    <row r="143" spans="2:8" ht="25.5">
      <c r="B143" s="59"/>
      <c r="C143" s="59">
        <v>390</v>
      </c>
      <c r="D143" s="66" t="s">
        <v>250</v>
      </c>
      <c r="E143" s="65">
        <v>1414618308</v>
      </c>
      <c r="F143" s="65">
        <v>25555369</v>
      </c>
      <c r="G143" s="65">
        <f t="shared" si="1"/>
        <v>1389062939</v>
      </c>
      <c r="H143" s="221"/>
    </row>
    <row r="144" spans="2:8" ht="29.25" customHeight="1">
      <c r="B144" s="59">
        <v>500</v>
      </c>
      <c r="C144" s="59"/>
      <c r="D144" s="64" t="s">
        <v>251</v>
      </c>
      <c r="E144" s="65">
        <v>45223688677</v>
      </c>
      <c r="F144" s="65">
        <v>0</v>
      </c>
      <c r="G144" s="65">
        <f t="shared" si="1"/>
        <v>45223688677</v>
      </c>
      <c r="H144" s="221"/>
    </row>
    <row r="145" spans="2:8" ht="25.5">
      <c r="B145" s="59"/>
      <c r="C145" s="59">
        <v>510</v>
      </c>
      <c r="D145" s="66" t="s">
        <v>252</v>
      </c>
      <c r="E145" s="65">
        <v>150000000</v>
      </c>
      <c r="F145" s="65">
        <v>0</v>
      </c>
      <c r="G145" s="65">
        <f t="shared" si="1"/>
        <v>150000000</v>
      </c>
      <c r="H145" s="221"/>
    </row>
    <row r="146" spans="2:8">
      <c r="B146" s="59"/>
      <c r="C146" s="59">
        <v>520</v>
      </c>
      <c r="D146" s="66" t="s">
        <v>253</v>
      </c>
      <c r="E146" s="65">
        <v>11961400000</v>
      </c>
      <c r="F146" s="65">
        <v>0</v>
      </c>
      <c r="G146" s="65">
        <f t="shared" si="1"/>
        <v>11961400000</v>
      </c>
      <c r="H146" s="221"/>
    </row>
    <row r="147" spans="2:8" ht="66.75" customHeight="1">
      <c r="B147" s="59"/>
      <c r="C147" s="59">
        <v>530</v>
      </c>
      <c r="D147" s="66" t="s">
        <v>254</v>
      </c>
      <c r="E147" s="65">
        <v>19638607172</v>
      </c>
      <c r="F147" s="65">
        <v>0</v>
      </c>
      <c r="G147" s="65">
        <f t="shared" si="1"/>
        <v>19638607172</v>
      </c>
      <c r="H147" s="221"/>
    </row>
    <row r="148" spans="2:8" ht="45" customHeight="1">
      <c r="B148" s="59"/>
      <c r="C148" s="59">
        <v>540</v>
      </c>
      <c r="D148" s="66" t="s">
        <v>255</v>
      </c>
      <c r="E148" s="65">
        <v>4948562221</v>
      </c>
      <c r="F148" s="65">
        <v>0</v>
      </c>
      <c r="G148" s="65">
        <f t="shared" si="1"/>
        <v>4948562221</v>
      </c>
      <c r="H148" s="221"/>
    </row>
    <row r="149" spans="2:8" ht="46.5" customHeight="1">
      <c r="B149" s="59"/>
      <c r="C149" s="59">
        <v>550</v>
      </c>
      <c r="D149" s="66" t="s">
        <v>256</v>
      </c>
      <c r="E149" s="65">
        <v>277200000</v>
      </c>
      <c r="F149" s="65">
        <v>0</v>
      </c>
      <c r="G149" s="65">
        <f t="shared" si="1"/>
        <v>277200000</v>
      </c>
      <c r="H149" s="221"/>
    </row>
    <row r="150" spans="2:8" ht="42.75" customHeight="1">
      <c r="B150" s="59"/>
      <c r="C150" s="59">
        <v>570</v>
      </c>
      <c r="D150" s="66" t="s">
        <v>257</v>
      </c>
      <c r="E150" s="65">
        <v>8247919284</v>
      </c>
      <c r="F150" s="65">
        <v>0</v>
      </c>
      <c r="G150" s="65">
        <f t="shared" si="1"/>
        <v>8247919284</v>
      </c>
      <c r="H150" s="221"/>
    </row>
    <row r="151" spans="2:8" ht="21.75" customHeight="1">
      <c r="B151" s="59">
        <v>800</v>
      </c>
      <c r="C151" s="59"/>
      <c r="D151" s="64" t="s">
        <v>258</v>
      </c>
      <c r="E151" s="65">
        <v>32711115248</v>
      </c>
      <c r="F151" s="65">
        <v>6805623639</v>
      </c>
      <c r="G151" s="65">
        <f t="shared" si="1"/>
        <v>25905491609</v>
      </c>
      <c r="H151" s="221"/>
    </row>
    <row r="152" spans="2:8" ht="59.25" customHeight="1">
      <c r="B152" s="59"/>
      <c r="C152" s="59">
        <v>810</v>
      </c>
      <c r="D152" s="66" t="s">
        <v>259</v>
      </c>
      <c r="E152" s="65">
        <v>25000000000</v>
      </c>
      <c r="F152" s="65">
        <v>5000000000</v>
      </c>
      <c r="G152" s="65">
        <f t="shared" si="1"/>
        <v>20000000000</v>
      </c>
      <c r="H152" s="221"/>
    </row>
    <row r="153" spans="2:8" ht="48" customHeight="1">
      <c r="B153" s="59"/>
      <c r="C153" s="59">
        <v>840</v>
      </c>
      <c r="D153" s="66" t="s">
        <v>260</v>
      </c>
      <c r="E153" s="65">
        <v>2435800000</v>
      </c>
      <c r="F153" s="65">
        <v>455166660</v>
      </c>
      <c r="G153" s="65">
        <f t="shared" si="1"/>
        <v>1980633340</v>
      </c>
      <c r="H153" s="221"/>
    </row>
    <row r="154" spans="2:8" ht="42" customHeight="1">
      <c r="B154" s="59"/>
      <c r="C154" s="59">
        <v>850</v>
      </c>
      <c r="D154" s="66" t="s">
        <v>261</v>
      </c>
      <c r="E154" s="65">
        <v>5275315248</v>
      </c>
      <c r="F154" s="65">
        <v>1350456979</v>
      </c>
      <c r="G154" s="65">
        <f t="shared" si="1"/>
        <v>3924858269</v>
      </c>
      <c r="H154" s="221"/>
    </row>
    <row r="155" spans="2:8">
      <c r="B155" s="59">
        <v>900</v>
      </c>
      <c r="C155" s="59"/>
      <c r="D155" s="64" t="s">
        <v>262</v>
      </c>
      <c r="E155" s="65">
        <v>3457200000</v>
      </c>
      <c r="F155" s="65">
        <v>30234278</v>
      </c>
      <c r="G155" s="65">
        <f t="shared" si="1"/>
        <v>3426965722</v>
      </c>
      <c r="H155" s="221"/>
    </row>
    <row r="156" spans="2:8" ht="55.5" customHeight="1">
      <c r="B156" s="59"/>
      <c r="C156" s="59">
        <v>910</v>
      </c>
      <c r="D156" s="66" t="s">
        <v>263</v>
      </c>
      <c r="E156" s="65">
        <v>3257200000</v>
      </c>
      <c r="F156" s="65">
        <v>30234278</v>
      </c>
      <c r="G156" s="65">
        <f t="shared" si="1"/>
        <v>3226965722</v>
      </c>
      <c r="H156" s="221"/>
    </row>
    <row r="157" spans="2:8" ht="51">
      <c r="B157" s="59"/>
      <c r="C157" s="59">
        <v>920</v>
      </c>
      <c r="D157" s="66" t="s">
        <v>264</v>
      </c>
      <c r="E157" s="65">
        <v>200000000</v>
      </c>
      <c r="F157" s="65">
        <v>0</v>
      </c>
      <c r="G157" s="65">
        <f t="shared" si="1"/>
        <v>200000000</v>
      </c>
      <c r="H157" s="221"/>
    </row>
    <row r="158" spans="2:8">
      <c r="B158" s="223" t="s">
        <v>265</v>
      </c>
      <c r="C158" s="224"/>
      <c r="D158" s="225"/>
      <c r="E158" s="67">
        <f>+E155+E151+E144+E136+E127+E121</f>
        <v>331210725894</v>
      </c>
      <c r="F158" s="67">
        <f>+F155+F151+F144+F136+F127+F121</f>
        <v>44853029224</v>
      </c>
      <c r="G158" s="67">
        <f>+E158-F158</f>
        <v>286357696670</v>
      </c>
      <c r="H158" s="222"/>
    </row>
    <row r="159" spans="2:8" ht="45" customHeight="1">
      <c r="B159" s="96" t="s">
        <v>107</v>
      </c>
      <c r="C159" s="97"/>
      <c r="D159" s="97"/>
      <c r="E159" s="97"/>
      <c r="F159" s="97"/>
      <c r="G159" s="97"/>
      <c r="H159" s="97"/>
    </row>
    <row r="160" spans="2:8" s="19" customFormat="1" ht="15.75">
      <c r="B160" s="13"/>
      <c r="C160" s="13"/>
      <c r="D160" s="13"/>
      <c r="E160" s="13"/>
      <c r="F160" s="13"/>
      <c r="G160" s="13"/>
      <c r="H160" s="13"/>
    </row>
    <row r="161" spans="2:8" ht="17.25">
      <c r="B161" s="141" t="s">
        <v>52</v>
      </c>
      <c r="C161" s="141"/>
      <c r="D161" s="141"/>
      <c r="E161" s="141"/>
      <c r="F161" s="141"/>
      <c r="G161" s="141"/>
      <c r="H161" s="141"/>
    </row>
    <row r="162" spans="2:8" ht="36.75" customHeight="1">
      <c r="B162" s="9" t="s">
        <v>14</v>
      </c>
      <c r="C162" s="9" t="s">
        <v>53</v>
      </c>
      <c r="D162" s="9" t="s">
        <v>54</v>
      </c>
      <c r="E162" s="137" t="s">
        <v>55</v>
      </c>
      <c r="F162" s="137"/>
      <c r="G162" s="137"/>
      <c r="H162" s="11" t="s">
        <v>56</v>
      </c>
    </row>
    <row r="163" spans="2:8" ht="15.75">
      <c r="B163" s="22" t="s">
        <v>16</v>
      </c>
      <c r="C163" s="22" t="s">
        <v>191</v>
      </c>
      <c r="D163" s="40" t="s">
        <v>191</v>
      </c>
      <c r="E163" s="132" t="s">
        <v>191</v>
      </c>
      <c r="F163" s="142"/>
      <c r="G163" s="133"/>
      <c r="H163" s="40" t="s">
        <v>191</v>
      </c>
    </row>
    <row r="164" spans="2:8" ht="15.75">
      <c r="B164" s="22" t="s">
        <v>17</v>
      </c>
      <c r="C164" s="40" t="s">
        <v>191</v>
      </c>
      <c r="D164" s="40" t="s">
        <v>191</v>
      </c>
      <c r="E164" s="132" t="s">
        <v>191</v>
      </c>
      <c r="F164" s="142"/>
      <c r="G164" s="133"/>
      <c r="H164" s="40" t="s">
        <v>191</v>
      </c>
    </row>
    <row r="165" spans="2:8" ht="15.75">
      <c r="B165" s="22" t="s">
        <v>18</v>
      </c>
      <c r="C165" s="40" t="s">
        <v>191</v>
      </c>
      <c r="D165" s="40" t="s">
        <v>191</v>
      </c>
      <c r="E165" s="132" t="s">
        <v>191</v>
      </c>
      <c r="F165" s="142"/>
      <c r="G165" s="133"/>
      <c r="H165" s="40" t="s">
        <v>191</v>
      </c>
    </row>
    <row r="166" spans="2:8" ht="44.25" customHeight="1">
      <c r="B166" s="96" t="s">
        <v>107</v>
      </c>
      <c r="C166" s="97"/>
      <c r="D166" s="97"/>
      <c r="E166" s="97"/>
      <c r="F166" s="97"/>
      <c r="G166" s="97"/>
      <c r="H166" s="97"/>
    </row>
    <row r="167" spans="2:8" s="19" customFormat="1" ht="15.75">
      <c r="B167" s="13"/>
      <c r="C167" s="13"/>
      <c r="D167" s="13"/>
      <c r="E167" s="13"/>
      <c r="F167" s="13"/>
      <c r="G167" s="13"/>
      <c r="H167" s="13"/>
    </row>
    <row r="168" spans="2:8" ht="18.75">
      <c r="B168" s="148" t="s">
        <v>91</v>
      </c>
      <c r="C168" s="148"/>
      <c r="D168" s="148"/>
      <c r="E168" s="148"/>
      <c r="F168" s="148"/>
      <c r="G168" s="148"/>
      <c r="H168" s="148"/>
    </row>
    <row r="169" spans="2:8" ht="17.25">
      <c r="B169" s="149" t="s">
        <v>57</v>
      </c>
      <c r="C169" s="149"/>
      <c r="D169" s="149"/>
      <c r="E169" s="149"/>
      <c r="F169" s="149"/>
      <c r="G169" s="149"/>
      <c r="H169" s="149"/>
    </row>
    <row r="170" spans="2:8" ht="15.75">
      <c r="B170" s="9" t="s">
        <v>24</v>
      </c>
      <c r="C170" s="9" t="s">
        <v>58</v>
      </c>
      <c r="D170" s="137" t="s">
        <v>25</v>
      </c>
      <c r="E170" s="137"/>
      <c r="F170" s="137" t="s">
        <v>59</v>
      </c>
      <c r="G170" s="137"/>
      <c r="H170" s="9" t="s">
        <v>60</v>
      </c>
    </row>
    <row r="171" spans="2:8" ht="26.25" customHeight="1">
      <c r="B171" s="79">
        <v>1</v>
      </c>
      <c r="C171" s="68" t="s">
        <v>208</v>
      </c>
      <c r="D171" s="139" t="s">
        <v>209</v>
      </c>
      <c r="E171" s="140"/>
      <c r="F171" s="134" t="s">
        <v>124</v>
      </c>
      <c r="G171" s="134"/>
      <c r="H171" s="69" t="s">
        <v>210</v>
      </c>
    </row>
    <row r="172" spans="2:8" ht="65.25" customHeight="1">
      <c r="B172" s="79">
        <v>2</v>
      </c>
      <c r="C172" s="68" t="s">
        <v>287</v>
      </c>
      <c r="D172" s="145" t="s">
        <v>289</v>
      </c>
      <c r="E172" s="146"/>
      <c r="F172" s="134" t="s">
        <v>286</v>
      </c>
      <c r="G172" s="134"/>
      <c r="H172" s="82" t="s">
        <v>281</v>
      </c>
    </row>
    <row r="173" spans="2:8" ht="154.5" customHeight="1">
      <c r="B173" s="79">
        <v>3</v>
      </c>
      <c r="C173" s="68" t="s">
        <v>288</v>
      </c>
      <c r="D173" s="145" t="s">
        <v>290</v>
      </c>
      <c r="E173" s="146"/>
      <c r="F173" s="134" t="s">
        <v>286</v>
      </c>
      <c r="G173" s="134"/>
      <c r="H173" s="69" t="s">
        <v>291</v>
      </c>
    </row>
    <row r="174" spans="2:8" ht="157.5" customHeight="1">
      <c r="B174" s="79">
        <v>4</v>
      </c>
      <c r="C174" s="68" t="s">
        <v>292</v>
      </c>
      <c r="D174" s="145" t="s">
        <v>293</v>
      </c>
      <c r="E174" s="146"/>
      <c r="F174" s="134" t="s">
        <v>286</v>
      </c>
      <c r="G174" s="134"/>
      <c r="H174" s="69" t="s">
        <v>294</v>
      </c>
    </row>
    <row r="175" spans="2:8" s="19" customFormat="1" ht="15.75">
      <c r="B175" s="13"/>
      <c r="C175" s="13"/>
      <c r="D175" s="13"/>
      <c r="E175" s="13"/>
      <c r="F175" s="13"/>
      <c r="G175" s="13"/>
      <c r="H175" s="13"/>
    </row>
    <row r="176" spans="2:8" ht="15.75">
      <c r="B176" s="143" t="s">
        <v>61</v>
      </c>
      <c r="C176" s="143"/>
      <c r="D176" s="143"/>
      <c r="E176" s="143"/>
      <c r="F176" s="143"/>
      <c r="G176" s="143"/>
      <c r="H176" s="143"/>
    </row>
    <row r="177" spans="2:8" ht="34.5" customHeight="1">
      <c r="B177" s="144" t="s">
        <v>62</v>
      </c>
      <c r="C177" s="144"/>
      <c r="D177" s="9" t="s">
        <v>63</v>
      </c>
      <c r="E177" s="137" t="s">
        <v>64</v>
      </c>
      <c r="F177" s="137"/>
      <c r="G177" s="9" t="s">
        <v>56</v>
      </c>
      <c r="H177" s="11" t="s">
        <v>65</v>
      </c>
    </row>
    <row r="178" spans="2:8" ht="15.75">
      <c r="B178" s="132"/>
      <c r="C178" s="133"/>
      <c r="D178" s="22"/>
      <c r="E178" s="132"/>
      <c r="F178" s="133"/>
      <c r="G178" s="23"/>
      <c r="H178" s="23"/>
    </row>
    <row r="179" spans="2:8" ht="15.75">
      <c r="B179" s="132"/>
      <c r="C179" s="133"/>
      <c r="D179" s="22"/>
      <c r="E179" s="132"/>
      <c r="F179" s="133"/>
      <c r="G179" s="23"/>
      <c r="H179" s="23"/>
    </row>
    <row r="180" spans="2:8" ht="15.75">
      <c r="B180" s="132"/>
      <c r="C180" s="133"/>
      <c r="D180" s="24"/>
      <c r="E180" s="132"/>
      <c r="F180" s="133"/>
      <c r="G180" s="23"/>
      <c r="H180" s="23"/>
    </row>
    <row r="181" spans="2:8" ht="15.75">
      <c r="B181" s="132"/>
      <c r="C181" s="133"/>
      <c r="D181" s="24"/>
      <c r="E181" s="132"/>
      <c r="F181" s="133"/>
      <c r="G181" s="23"/>
      <c r="H181" s="23"/>
    </row>
    <row r="182" spans="2:8" ht="44.25" customHeight="1">
      <c r="B182" s="96" t="s">
        <v>107</v>
      </c>
      <c r="C182" s="97"/>
      <c r="D182" s="97"/>
      <c r="E182" s="97"/>
      <c r="F182" s="97"/>
      <c r="G182" s="97"/>
      <c r="H182" s="97"/>
    </row>
    <row r="183" spans="2:8" ht="15.75">
      <c r="B183" s="12"/>
      <c r="C183" s="12"/>
      <c r="D183" s="12"/>
      <c r="E183" s="12"/>
      <c r="F183" s="6"/>
      <c r="G183" s="6"/>
      <c r="H183" s="6"/>
    </row>
    <row r="184" spans="2:8" ht="15.75">
      <c r="B184" s="136" t="s">
        <v>66</v>
      </c>
      <c r="C184" s="136"/>
      <c r="D184" s="136"/>
      <c r="E184" s="136"/>
      <c r="F184" s="136"/>
      <c r="G184" s="136"/>
      <c r="H184" s="136"/>
    </row>
    <row r="185" spans="2:8" ht="15.75">
      <c r="B185" s="9" t="s">
        <v>67</v>
      </c>
      <c r="C185" s="9" t="s">
        <v>68</v>
      </c>
      <c r="D185" s="137" t="s">
        <v>25</v>
      </c>
      <c r="E185" s="137"/>
      <c r="F185" s="9" t="s">
        <v>69</v>
      </c>
      <c r="G185" s="137" t="s">
        <v>99</v>
      </c>
      <c r="H185" s="137"/>
    </row>
    <row r="186" spans="2:8">
      <c r="B186" s="42">
        <v>13237</v>
      </c>
      <c r="C186" s="70">
        <v>44608</v>
      </c>
      <c r="D186" s="134" t="s">
        <v>267</v>
      </c>
      <c r="E186" s="135"/>
      <c r="F186" s="42" t="s">
        <v>268</v>
      </c>
      <c r="G186" s="138" t="s">
        <v>296</v>
      </c>
      <c r="H186" s="134"/>
    </row>
    <row r="187" spans="2:8" ht="48.75" customHeight="1">
      <c r="B187" s="96" t="s">
        <v>107</v>
      </c>
      <c r="C187" s="97"/>
      <c r="D187" s="97"/>
      <c r="E187" s="97"/>
      <c r="F187" s="97"/>
      <c r="G187" s="97"/>
      <c r="H187" s="97"/>
    </row>
    <row r="188" spans="2:8" s="19" customFormat="1" ht="15.75">
      <c r="B188" s="13"/>
      <c r="C188" s="13"/>
      <c r="D188" s="13"/>
      <c r="E188" s="13"/>
      <c r="F188" s="13"/>
      <c r="G188" s="13"/>
      <c r="H188" s="13"/>
    </row>
    <row r="189" spans="2:8" ht="18.75">
      <c r="B189" s="113" t="s">
        <v>92</v>
      </c>
      <c r="C189" s="113"/>
      <c r="D189" s="113"/>
      <c r="E189" s="113"/>
      <c r="F189" s="113"/>
      <c r="G189" s="113"/>
      <c r="H189" s="113"/>
    </row>
    <row r="190" spans="2:8" ht="15.75">
      <c r="B190" s="6"/>
      <c r="C190" s="6"/>
      <c r="D190" s="6"/>
      <c r="E190" s="6"/>
      <c r="F190" s="6"/>
      <c r="G190" s="6"/>
      <c r="H190" s="6"/>
    </row>
    <row r="191" spans="2:8" ht="17.25">
      <c r="B191" s="94" t="s">
        <v>70</v>
      </c>
      <c r="C191" s="94"/>
      <c r="D191" s="94"/>
      <c r="E191" s="94"/>
      <c r="F191" s="94"/>
      <c r="G191" s="94"/>
      <c r="H191" s="94"/>
    </row>
    <row r="192" spans="2:8" ht="15.75">
      <c r="B192" s="95" t="s">
        <v>71</v>
      </c>
      <c r="C192" s="95"/>
      <c r="D192" s="95"/>
      <c r="E192" s="95"/>
      <c r="F192" s="95"/>
      <c r="G192" s="95"/>
      <c r="H192" s="95"/>
    </row>
    <row r="193" spans="2:8" ht="15.75" customHeight="1">
      <c r="B193" s="25" t="s">
        <v>100</v>
      </c>
      <c r="C193" s="29" t="s">
        <v>97</v>
      </c>
      <c r="D193" s="98" t="s">
        <v>25</v>
      </c>
      <c r="E193" s="98"/>
      <c r="F193" s="98"/>
      <c r="G193" s="127" t="s">
        <v>72</v>
      </c>
      <c r="H193" s="128"/>
    </row>
    <row r="194" spans="2:8" ht="25.5" customHeight="1">
      <c r="B194" s="56" t="s">
        <v>108</v>
      </c>
      <c r="C194" s="30">
        <v>44631</v>
      </c>
      <c r="D194" s="121" t="s">
        <v>110</v>
      </c>
      <c r="E194" s="122"/>
      <c r="F194" s="123"/>
      <c r="G194" s="111" t="s">
        <v>112</v>
      </c>
      <c r="H194" s="124"/>
    </row>
    <row r="195" spans="2:8" ht="15.75">
      <c r="B195" s="56" t="s">
        <v>109</v>
      </c>
      <c r="C195" s="30">
        <v>44631</v>
      </c>
      <c r="D195" s="121" t="s">
        <v>111</v>
      </c>
      <c r="E195" s="122"/>
      <c r="F195" s="123"/>
      <c r="G195" s="125"/>
      <c r="H195" s="126"/>
    </row>
    <row r="196" spans="2:8" ht="15.75">
      <c r="B196" s="17"/>
      <c r="C196" s="16"/>
      <c r="D196" s="16"/>
      <c r="E196" s="7"/>
      <c r="F196" s="7"/>
      <c r="G196" s="7"/>
      <c r="H196" s="7"/>
    </row>
    <row r="197" spans="2:8" s="1" customFormat="1" ht="15.75">
      <c r="B197" s="95" t="s">
        <v>73</v>
      </c>
      <c r="C197" s="95"/>
      <c r="D197" s="95"/>
      <c r="E197" s="95"/>
      <c r="F197" s="95"/>
      <c r="G197" s="95"/>
      <c r="H197" s="95"/>
    </row>
    <row r="198" spans="2:8" s="1" customFormat="1" ht="15.75" customHeight="1">
      <c r="B198" s="25" t="s">
        <v>100</v>
      </c>
      <c r="C198" s="29" t="s">
        <v>97</v>
      </c>
      <c r="D198" s="98" t="s">
        <v>25</v>
      </c>
      <c r="E198" s="98"/>
      <c r="F198" s="98"/>
      <c r="G198" s="119" t="s">
        <v>72</v>
      </c>
      <c r="H198" s="120"/>
    </row>
    <row r="199" spans="2:8" s="1" customFormat="1" ht="15.75">
      <c r="B199" s="56" t="s">
        <v>114</v>
      </c>
      <c r="C199" s="30">
        <v>44615</v>
      </c>
      <c r="D199" s="129" t="s">
        <v>110</v>
      </c>
      <c r="E199" s="130"/>
      <c r="F199" s="131"/>
      <c r="G199" s="111" t="s">
        <v>112</v>
      </c>
      <c r="H199" s="124"/>
    </row>
    <row r="200" spans="2:8" s="1" customFormat="1" ht="15.75">
      <c r="B200" s="56" t="s">
        <v>115</v>
      </c>
      <c r="C200" s="30">
        <v>44657</v>
      </c>
      <c r="D200" s="129" t="s">
        <v>111</v>
      </c>
      <c r="E200" s="130"/>
      <c r="F200" s="131"/>
      <c r="G200" s="125"/>
      <c r="H200" s="126"/>
    </row>
    <row r="201" spans="2:8" ht="39" customHeight="1">
      <c r="B201" s="96" t="s">
        <v>107</v>
      </c>
      <c r="C201" s="97"/>
      <c r="D201" s="97"/>
      <c r="E201" s="97"/>
      <c r="F201" s="97"/>
      <c r="G201" s="97"/>
      <c r="H201" s="97"/>
    </row>
    <row r="202" spans="2:8" ht="15.75">
      <c r="B202" s="17"/>
      <c r="C202" s="16"/>
      <c r="D202" s="16"/>
      <c r="E202" s="6"/>
      <c r="F202" s="6"/>
      <c r="G202" s="6"/>
      <c r="H202" s="6"/>
    </row>
    <row r="203" spans="2:8" ht="15.75">
      <c r="B203" s="95" t="s">
        <v>74</v>
      </c>
      <c r="C203" s="95"/>
      <c r="D203" s="95"/>
      <c r="E203" s="95"/>
      <c r="F203" s="95"/>
      <c r="G203" s="95"/>
      <c r="H203" s="95"/>
    </row>
    <row r="204" spans="2:8" ht="15.75" customHeight="1">
      <c r="B204" s="35" t="s">
        <v>100</v>
      </c>
      <c r="C204" s="29" t="s">
        <v>97</v>
      </c>
      <c r="D204" s="98" t="s">
        <v>25</v>
      </c>
      <c r="E204" s="98"/>
      <c r="F204" s="98"/>
      <c r="G204" s="99" t="s">
        <v>72</v>
      </c>
      <c r="H204" s="99"/>
    </row>
    <row r="205" spans="2:8" ht="15.75" customHeight="1">
      <c r="B205" s="129" t="s">
        <v>116</v>
      </c>
      <c r="C205" s="130"/>
      <c r="D205" s="130"/>
      <c r="E205" s="130"/>
      <c r="F205" s="130"/>
      <c r="G205" s="130"/>
      <c r="H205" s="131"/>
    </row>
    <row r="206" spans="2:8" ht="15.75">
      <c r="B206" s="96" t="s">
        <v>107</v>
      </c>
      <c r="C206" s="97"/>
      <c r="D206" s="97"/>
      <c r="E206" s="97"/>
      <c r="F206" s="97"/>
      <c r="G206" s="97"/>
      <c r="H206" s="97"/>
    </row>
    <row r="207" spans="2:8" s="2" customFormat="1" ht="15.75">
      <c r="B207" s="17"/>
      <c r="C207" s="16"/>
      <c r="D207" s="16"/>
      <c r="E207" s="16"/>
      <c r="F207" s="8"/>
      <c r="G207" s="8"/>
      <c r="H207" s="8"/>
    </row>
    <row r="208" spans="2:8" ht="15.75">
      <c r="B208" s="95" t="s">
        <v>117</v>
      </c>
      <c r="C208" s="95"/>
      <c r="D208" s="95"/>
      <c r="E208" s="95"/>
      <c r="F208" s="95"/>
      <c r="G208" s="95"/>
      <c r="H208" s="95"/>
    </row>
    <row r="209" spans="2:8" ht="15.75">
      <c r="B209" s="35" t="s">
        <v>100</v>
      </c>
      <c r="C209" s="29" t="s">
        <v>97</v>
      </c>
      <c r="D209" s="98" t="s">
        <v>25</v>
      </c>
      <c r="E209" s="98"/>
      <c r="F209" s="98"/>
      <c r="G209" s="99" t="s">
        <v>72</v>
      </c>
      <c r="H209" s="99"/>
    </row>
    <row r="210" spans="2:8">
      <c r="B210" s="129" t="s">
        <v>116</v>
      </c>
      <c r="C210" s="130"/>
      <c r="D210" s="130"/>
      <c r="E210" s="130"/>
      <c r="F210" s="130"/>
      <c r="G210" s="130"/>
      <c r="H210" s="131"/>
    </row>
    <row r="211" spans="2:8" ht="15.75">
      <c r="B211" s="96" t="s">
        <v>107</v>
      </c>
      <c r="C211" s="97"/>
      <c r="D211" s="97"/>
      <c r="E211" s="97"/>
      <c r="F211" s="97"/>
      <c r="G211" s="97"/>
      <c r="H211" s="97"/>
    </row>
    <row r="212" spans="2:8" ht="15" customHeight="1">
      <c r="B212" s="10"/>
      <c r="C212" s="6"/>
      <c r="D212" s="6"/>
      <c r="E212" s="6"/>
      <c r="F212" s="6"/>
      <c r="G212" s="6"/>
      <c r="H212" s="6"/>
    </row>
    <row r="213" spans="2:8" ht="15.75">
      <c r="B213" s="95" t="s">
        <v>75</v>
      </c>
      <c r="C213" s="95"/>
      <c r="D213" s="95"/>
      <c r="E213" s="95"/>
      <c r="F213" s="95"/>
      <c r="G213" s="95"/>
      <c r="H213" s="95"/>
    </row>
    <row r="214" spans="2:8" ht="15.75">
      <c r="B214" s="35" t="s">
        <v>3</v>
      </c>
      <c r="C214" s="29" t="s">
        <v>97</v>
      </c>
      <c r="D214" s="98" t="s">
        <v>76</v>
      </c>
      <c r="E214" s="98"/>
      <c r="F214" s="98"/>
      <c r="G214" s="99" t="s">
        <v>77</v>
      </c>
      <c r="H214" s="99"/>
    </row>
    <row r="215" spans="2:8" ht="63" customHeight="1">
      <c r="B215" s="56">
        <v>1</v>
      </c>
      <c r="C215" s="71">
        <v>44616</v>
      </c>
      <c r="D215" s="108" t="s">
        <v>113</v>
      </c>
      <c r="E215" s="109"/>
      <c r="F215" s="110"/>
      <c r="G215" s="111" t="s">
        <v>112</v>
      </c>
      <c r="H215" s="112"/>
    </row>
    <row r="216" spans="2:8" ht="36" customHeight="1">
      <c r="B216" s="56">
        <v>2</v>
      </c>
      <c r="C216" s="72">
        <v>44578</v>
      </c>
      <c r="D216" s="100" t="s">
        <v>206</v>
      </c>
      <c r="E216" s="101"/>
      <c r="F216" s="102"/>
      <c r="G216" s="103" t="s">
        <v>207</v>
      </c>
      <c r="H216" s="104"/>
    </row>
    <row r="217" spans="2:8" ht="38.25" customHeight="1">
      <c r="B217" s="96" t="s">
        <v>107</v>
      </c>
      <c r="C217" s="97"/>
      <c r="D217" s="97"/>
      <c r="E217" s="97"/>
      <c r="F217" s="97"/>
      <c r="G217" s="97"/>
      <c r="H217" s="97"/>
    </row>
    <row r="218" spans="2:8" ht="15.75">
      <c r="B218" s="10"/>
      <c r="C218" s="6"/>
      <c r="D218" s="6"/>
      <c r="E218" s="6"/>
      <c r="F218" s="6"/>
      <c r="G218" s="6"/>
      <c r="H218" s="6"/>
    </row>
    <row r="219" spans="2:8" ht="17.25">
      <c r="B219" s="94" t="s">
        <v>78</v>
      </c>
      <c r="C219" s="94"/>
      <c r="D219" s="94"/>
      <c r="E219" s="94"/>
      <c r="F219" s="94"/>
      <c r="G219" s="94"/>
      <c r="H219" s="94"/>
    </row>
    <row r="220" spans="2:8" ht="15.75">
      <c r="B220" s="95" t="s">
        <v>79</v>
      </c>
      <c r="C220" s="95"/>
      <c r="D220" s="95"/>
      <c r="E220" s="98" t="s">
        <v>86</v>
      </c>
      <c r="F220" s="98"/>
      <c r="G220" s="98"/>
      <c r="H220" s="98"/>
    </row>
    <row r="221" spans="2:8">
      <c r="B221" s="118">
        <v>2019</v>
      </c>
      <c r="C221" s="118"/>
      <c r="D221" s="118"/>
      <c r="E221" s="93" t="s">
        <v>193</v>
      </c>
      <c r="F221" s="93"/>
      <c r="G221" s="93"/>
      <c r="H221" s="93"/>
    </row>
    <row r="222" spans="2:8">
      <c r="B222" s="118">
        <v>2020</v>
      </c>
      <c r="C222" s="118"/>
      <c r="D222" s="118"/>
      <c r="E222" s="93" t="s">
        <v>194</v>
      </c>
      <c r="F222" s="93"/>
      <c r="G222" s="93"/>
      <c r="H222" s="93"/>
    </row>
    <row r="223" spans="2:8">
      <c r="B223" s="118">
        <v>2021</v>
      </c>
      <c r="C223" s="118"/>
      <c r="D223" s="118"/>
      <c r="E223" s="93" t="s">
        <v>195</v>
      </c>
      <c r="F223" s="93"/>
      <c r="G223" s="93"/>
      <c r="H223" s="93"/>
    </row>
    <row r="224" spans="2:8" ht="38.25" customHeight="1">
      <c r="B224" s="96" t="s">
        <v>107</v>
      </c>
      <c r="C224" s="97"/>
      <c r="D224" s="97"/>
      <c r="E224" s="97"/>
      <c r="F224" s="97"/>
      <c r="G224" s="97"/>
      <c r="H224" s="97"/>
    </row>
    <row r="225" spans="2:8" ht="15.75">
      <c r="B225" s="10"/>
      <c r="C225" s="6"/>
      <c r="D225" s="6"/>
      <c r="E225" s="6"/>
      <c r="F225" s="6"/>
      <c r="G225" s="6"/>
      <c r="H225" s="6"/>
    </row>
    <row r="226" spans="2:8" ht="18.75">
      <c r="B226" s="113" t="s">
        <v>104</v>
      </c>
      <c r="C226" s="113"/>
      <c r="D226" s="113"/>
      <c r="E226" s="113"/>
      <c r="F226" s="113"/>
      <c r="G226" s="113"/>
      <c r="H226" s="113"/>
    </row>
    <row r="227" spans="2:8">
      <c r="B227" s="73" t="s">
        <v>196</v>
      </c>
      <c r="C227" s="74"/>
      <c r="D227" s="74"/>
      <c r="E227" s="74"/>
      <c r="F227" s="74"/>
      <c r="G227" s="74"/>
      <c r="H227" s="75"/>
    </row>
    <row r="228" spans="2:8">
      <c r="B228" s="90" t="s">
        <v>197</v>
      </c>
      <c r="C228" s="91"/>
      <c r="D228" s="91"/>
      <c r="E228" s="91"/>
      <c r="F228" s="91"/>
      <c r="G228" s="91"/>
      <c r="H228" s="92"/>
    </row>
    <row r="229" spans="2:8">
      <c r="B229" s="90" t="s">
        <v>198</v>
      </c>
      <c r="C229" s="91"/>
      <c r="D229" s="91"/>
      <c r="E229" s="91"/>
      <c r="F229" s="91"/>
      <c r="G229" s="91"/>
      <c r="H229" s="92"/>
    </row>
    <row r="230" spans="2:8">
      <c r="B230" s="90" t="s">
        <v>199</v>
      </c>
      <c r="C230" s="91"/>
      <c r="D230" s="91"/>
      <c r="E230" s="91"/>
      <c r="F230" s="91"/>
      <c r="G230" s="91"/>
      <c r="H230" s="92"/>
    </row>
    <row r="231" spans="2:8">
      <c r="B231" s="90" t="s">
        <v>200</v>
      </c>
      <c r="C231" s="91"/>
      <c r="D231" s="91"/>
      <c r="E231" s="91"/>
      <c r="F231" s="91"/>
      <c r="G231" s="91"/>
      <c r="H231" s="92"/>
    </row>
    <row r="232" spans="2:8">
      <c r="B232" s="90" t="s">
        <v>201</v>
      </c>
      <c r="C232" s="91"/>
      <c r="D232" s="91"/>
      <c r="E232" s="91"/>
      <c r="F232" s="91"/>
      <c r="G232" s="91"/>
      <c r="H232" s="92"/>
    </row>
    <row r="233" spans="2:8">
      <c r="B233" s="90" t="s">
        <v>202</v>
      </c>
      <c r="C233" s="91"/>
      <c r="D233" s="91"/>
      <c r="E233" s="91"/>
      <c r="F233" s="91"/>
      <c r="G233" s="91"/>
      <c r="H233" s="92"/>
    </row>
    <row r="234" spans="2:8">
      <c r="B234" s="90" t="s">
        <v>203</v>
      </c>
      <c r="C234" s="91"/>
      <c r="D234" s="91"/>
      <c r="E234" s="91"/>
      <c r="F234" s="91"/>
      <c r="G234" s="91"/>
      <c r="H234" s="92"/>
    </row>
    <row r="235" spans="2:8">
      <c r="B235" s="90" t="s">
        <v>204</v>
      </c>
      <c r="C235" s="91"/>
      <c r="D235" s="91"/>
      <c r="E235" s="91"/>
      <c r="F235" s="91"/>
      <c r="G235" s="91"/>
      <c r="H235" s="92"/>
    </row>
    <row r="236" spans="2:8">
      <c r="B236" s="90" t="s">
        <v>205</v>
      </c>
      <c r="C236" s="91"/>
      <c r="D236" s="91"/>
      <c r="E236" s="91"/>
      <c r="F236" s="91"/>
      <c r="G236" s="91"/>
      <c r="H236" s="92"/>
    </row>
    <row r="237" spans="2:8">
      <c r="B237" s="76"/>
      <c r="C237" s="77"/>
      <c r="D237" s="77"/>
      <c r="E237" s="77"/>
      <c r="F237" s="77"/>
      <c r="G237" s="77"/>
      <c r="H237" s="78"/>
    </row>
  </sheetData>
  <mergeCells count="208">
    <mergeCell ref="B205:H205"/>
    <mergeCell ref="B210:H210"/>
    <mergeCell ref="B5:H5"/>
    <mergeCell ref="C35:D35"/>
    <mergeCell ref="E35:F35"/>
    <mergeCell ref="C34:D34"/>
    <mergeCell ref="E34:F34"/>
    <mergeCell ref="G34:H34"/>
    <mergeCell ref="G35:H35"/>
    <mergeCell ref="B70:H70"/>
    <mergeCell ref="C64:E64"/>
    <mergeCell ref="F64:H64"/>
    <mergeCell ref="C65:E65"/>
    <mergeCell ref="F65:H65"/>
    <mergeCell ref="C66:E66"/>
    <mergeCell ref="F66:H66"/>
    <mergeCell ref="H121:H158"/>
    <mergeCell ref="B158:D158"/>
    <mergeCell ref="C71:E71"/>
    <mergeCell ref="F71:H71"/>
    <mergeCell ref="C72:E72"/>
    <mergeCell ref="F72:H72"/>
    <mergeCell ref="C73:E73"/>
    <mergeCell ref="C74:E74"/>
    <mergeCell ref="B50:H50"/>
    <mergeCell ref="B51:H51"/>
    <mergeCell ref="B53:H53"/>
    <mergeCell ref="B77:H77"/>
    <mergeCell ref="D78:E78"/>
    <mergeCell ref="F78:G78"/>
    <mergeCell ref="B60:H60"/>
    <mergeCell ref="B62:H62"/>
    <mergeCell ref="B63:H63"/>
    <mergeCell ref="F67:H67"/>
    <mergeCell ref="C67:E67"/>
    <mergeCell ref="B54:H54"/>
    <mergeCell ref="F57:G57"/>
    <mergeCell ref="B55:H55"/>
    <mergeCell ref="B52:H52"/>
    <mergeCell ref="B56:H56"/>
    <mergeCell ref="C57:D57"/>
    <mergeCell ref="C59:D59"/>
    <mergeCell ref="C58:D58"/>
    <mergeCell ref="E58:E59"/>
    <mergeCell ref="F58:G59"/>
    <mergeCell ref="B7:H8"/>
    <mergeCell ref="B10:H10"/>
    <mergeCell ref="B13:H13"/>
    <mergeCell ref="B20:H20"/>
    <mergeCell ref="B28:H28"/>
    <mergeCell ref="G36:H36"/>
    <mergeCell ref="G37:H37"/>
    <mergeCell ref="G38:H38"/>
    <mergeCell ref="B30:H30"/>
    <mergeCell ref="B31:H31"/>
    <mergeCell ref="B29:H29"/>
    <mergeCell ref="E36:F36"/>
    <mergeCell ref="E37:F37"/>
    <mergeCell ref="E38:F38"/>
    <mergeCell ref="B14:H19"/>
    <mergeCell ref="C32:D32"/>
    <mergeCell ref="E32:F32"/>
    <mergeCell ref="G32:H32"/>
    <mergeCell ref="C33:D33"/>
    <mergeCell ref="E33:F33"/>
    <mergeCell ref="G33:H33"/>
    <mergeCell ref="C36:D36"/>
    <mergeCell ref="C37:D37"/>
    <mergeCell ref="B21:H26"/>
    <mergeCell ref="C38:D38"/>
    <mergeCell ref="G41:H41"/>
    <mergeCell ref="G42:H42"/>
    <mergeCell ref="G43:H43"/>
    <mergeCell ref="G44:H44"/>
    <mergeCell ref="G39:H39"/>
    <mergeCell ref="G40:H40"/>
    <mergeCell ref="C44:D44"/>
    <mergeCell ref="E39:F39"/>
    <mergeCell ref="E40:F40"/>
    <mergeCell ref="E44:F44"/>
    <mergeCell ref="C39:D39"/>
    <mergeCell ref="C40:D40"/>
    <mergeCell ref="C41:D41"/>
    <mergeCell ref="C42:D42"/>
    <mergeCell ref="C43:D43"/>
    <mergeCell ref="E41:F41"/>
    <mergeCell ref="E42:F42"/>
    <mergeCell ref="E43:F43"/>
    <mergeCell ref="B85:H85"/>
    <mergeCell ref="B95:C95"/>
    <mergeCell ref="G95:H95"/>
    <mergeCell ref="G96:H96"/>
    <mergeCell ref="F81:G81"/>
    <mergeCell ref="D81:E81"/>
    <mergeCell ref="D79:E79"/>
    <mergeCell ref="F79:G79"/>
    <mergeCell ref="F73:H73"/>
    <mergeCell ref="F74:H74"/>
    <mergeCell ref="F80:G80"/>
    <mergeCell ref="D80:E80"/>
    <mergeCell ref="B97:H97"/>
    <mergeCell ref="B99:H99"/>
    <mergeCell ref="B109:H109"/>
    <mergeCell ref="B96:C96"/>
    <mergeCell ref="B94:H94"/>
    <mergeCell ref="B168:H168"/>
    <mergeCell ref="B169:H169"/>
    <mergeCell ref="D170:E170"/>
    <mergeCell ref="F170:G170"/>
    <mergeCell ref="D171:E171"/>
    <mergeCell ref="F171:G171"/>
    <mergeCell ref="B161:H161"/>
    <mergeCell ref="E162:G162"/>
    <mergeCell ref="E163:G163"/>
    <mergeCell ref="E164:G164"/>
    <mergeCell ref="E165:G165"/>
    <mergeCell ref="B176:H176"/>
    <mergeCell ref="B177:C177"/>
    <mergeCell ref="E177:F177"/>
    <mergeCell ref="D174:E174"/>
    <mergeCell ref="F174:G174"/>
    <mergeCell ref="F172:G172"/>
    <mergeCell ref="D172:E172"/>
    <mergeCell ref="F173:G173"/>
    <mergeCell ref="D173:E173"/>
    <mergeCell ref="B178:C178"/>
    <mergeCell ref="E178:F178"/>
    <mergeCell ref="D186:E186"/>
    <mergeCell ref="B184:H184"/>
    <mergeCell ref="D185:E185"/>
    <mergeCell ref="G185:H185"/>
    <mergeCell ref="G186:H186"/>
    <mergeCell ref="E179:F179"/>
    <mergeCell ref="E180:F180"/>
    <mergeCell ref="E181:F181"/>
    <mergeCell ref="B179:C179"/>
    <mergeCell ref="B180:C180"/>
    <mergeCell ref="B181:C181"/>
    <mergeCell ref="D195:F195"/>
    <mergeCell ref="G194:H195"/>
    <mergeCell ref="B203:H203"/>
    <mergeCell ref="D204:F204"/>
    <mergeCell ref="G204:H204"/>
    <mergeCell ref="B189:H189"/>
    <mergeCell ref="B191:H191"/>
    <mergeCell ref="B192:H192"/>
    <mergeCell ref="D193:F193"/>
    <mergeCell ref="G193:H193"/>
    <mergeCell ref="D200:F200"/>
    <mergeCell ref="D199:F199"/>
    <mergeCell ref="G199:H200"/>
    <mergeCell ref="D214:F214"/>
    <mergeCell ref="D215:F215"/>
    <mergeCell ref="G215:H215"/>
    <mergeCell ref="B226:H226"/>
    <mergeCell ref="B45:E45"/>
    <mergeCell ref="B46:E46"/>
    <mergeCell ref="B47:E47"/>
    <mergeCell ref="B48:E48"/>
    <mergeCell ref="F45:H45"/>
    <mergeCell ref="F46:H46"/>
    <mergeCell ref="F47:H47"/>
    <mergeCell ref="F48:H48"/>
    <mergeCell ref="B107:H107"/>
    <mergeCell ref="B117:H117"/>
    <mergeCell ref="B159:H159"/>
    <mergeCell ref="B119:H119"/>
    <mergeCell ref="B221:D221"/>
    <mergeCell ref="B222:D222"/>
    <mergeCell ref="B197:H197"/>
    <mergeCell ref="D198:F198"/>
    <mergeCell ref="B223:D223"/>
    <mergeCell ref="E221:H221"/>
    <mergeCell ref="G198:H198"/>
    <mergeCell ref="D194:F194"/>
    <mergeCell ref="E222:H222"/>
    <mergeCell ref="E223:H223"/>
    <mergeCell ref="B219:H219"/>
    <mergeCell ref="B220:D220"/>
    <mergeCell ref="B224:H224"/>
    <mergeCell ref="B68:H68"/>
    <mergeCell ref="B75:H75"/>
    <mergeCell ref="B83:H83"/>
    <mergeCell ref="B201:H201"/>
    <mergeCell ref="B206:H206"/>
    <mergeCell ref="B211:H211"/>
    <mergeCell ref="B217:H217"/>
    <mergeCell ref="B166:H166"/>
    <mergeCell ref="B182:H182"/>
    <mergeCell ref="B187:H187"/>
    <mergeCell ref="E220:H220"/>
    <mergeCell ref="B213:H213"/>
    <mergeCell ref="G214:H214"/>
    <mergeCell ref="D216:F216"/>
    <mergeCell ref="G216:H216"/>
    <mergeCell ref="B208:H208"/>
    <mergeCell ref="B82:H82"/>
    <mergeCell ref="D209:F209"/>
    <mergeCell ref="G209:H209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</mergeCells>
  <phoneticPr fontId="19" type="noConversion"/>
  <hyperlinks>
    <hyperlink ref="G194" r:id="rId1"/>
    <hyperlink ref="G199" r:id="rId2"/>
    <hyperlink ref="G215" r:id="rId3"/>
    <hyperlink ref="B30" r:id="rId4"/>
    <hyperlink ref="B31" r:id="rId5"/>
    <hyperlink ref="H87" r:id="rId6"/>
    <hyperlink ref="H88:H92" r:id="rId7" display="www.dinac.gov.py "/>
    <hyperlink ref="H171" r:id="rId8"/>
    <hyperlink ref="F72" r:id="rId9"/>
    <hyperlink ref="F73" r:id="rId10"/>
    <hyperlink ref="H59" r:id="rId11" location="!/buscar_informacion%23busqueda"/>
    <hyperlink ref="H58" r:id="rId12"/>
    <hyperlink ref="H172" r:id="rId13" location="!/buscar_informacion%23busqueda"/>
    <hyperlink ref="H79" r:id="rId14" location="!/estadisticas/burbujas"/>
    <hyperlink ref="H81" r:id="rId15" location="!/estadisticas/burbujas"/>
    <hyperlink ref="G186" r:id="rId16"/>
  </hyperlinks>
  <printOptions horizontalCentered="1"/>
  <pageMargins left="1.2204724409448819" right="0.23622047244094491" top="0.74803149606299213" bottom="0.74803149606299213" header="0.51181102362204722" footer="0.31496062992125984"/>
  <pageSetup paperSize="5" scale="70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TRIMESTRE</vt:lpstr>
      <vt:lpstr>'PRIMER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cp:lastPrinted>2022-04-08T15:42:39Z</cp:lastPrinted>
  <dcterms:created xsi:type="dcterms:W3CDTF">2020-06-23T19:35:00Z</dcterms:created>
  <dcterms:modified xsi:type="dcterms:W3CDTF">2022-04-18T19:18:32Z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